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9200" windowHeight="11355" activeTab="0"/>
  </bookViews>
  <sheets>
    <sheet name="15.04" sheetId="1" r:id="rId1"/>
    <sheet name="16.04" sheetId="2" r:id="rId2"/>
    <sheet name="17.04" sheetId="3" r:id="rId3"/>
    <sheet name="18.04" sheetId="4" r:id="rId4"/>
    <sheet name="19.04" sheetId="5" r:id="rId5"/>
  </sheets>
  <definedNames>
    <definedName name="_xlnm.Print_Area" localSheetId="0">'15.04'!$A$1:$G$32</definedName>
    <definedName name="_xlnm.Print_Area" localSheetId="1">'16.04'!$A$1:$G$30</definedName>
    <definedName name="_xlnm.Print_Area" localSheetId="2">'17.04'!$A$1:$G$34</definedName>
  </definedNames>
  <calcPr fullCalcOnLoad="1" refMode="R1C1"/>
</workbook>
</file>

<file path=xl/sharedStrings.xml><?xml version="1.0" encoding="utf-8"?>
<sst xmlns="http://schemas.openxmlformats.org/spreadsheetml/2006/main" count="258" uniqueCount="127">
  <si>
    <t>Наименование блюд</t>
  </si>
  <si>
    <t>Завтрак:</t>
  </si>
  <si>
    <t>Второй завтрак:</t>
  </si>
  <si>
    <t>Суммарный объем приема пищи:</t>
  </si>
  <si>
    <t>Обед:</t>
  </si>
  <si>
    <t>Напиток из сухофруктов</t>
  </si>
  <si>
    <t>Полдник: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</si>
  <si>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</si>
  <si>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</si>
  <si>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</si>
  <si>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</si>
  <si>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</si>
  <si>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</si>
  <si>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Чай с молоком</t>
  </si>
  <si>
    <t>Какао с молоком</t>
  </si>
  <si>
    <t>Каша геркулесовая молочная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</si>
  <si>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</si>
  <si>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</si>
  <si>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</si>
  <si>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</si>
  <si>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</si>
  <si>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</si>
  <si>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Цена, руб.</t>
  </si>
  <si>
    <t>30/10</t>
  </si>
  <si>
    <t>200</t>
  </si>
  <si>
    <t>180</t>
  </si>
  <si>
    <t>Фрукты свежие ( яблоко )</t>
  </si>
  <si>
    <t>Суп картофельный с рыбой</t>
  </si>
  <si>
    <t>50</t>
  </si>
  <si>
    <t>130</t>
  </si>
  <si>
    <t>Котлета "Новость"</t>
  </si>
  <si>
    <t>Напиток яблочный</t>
  </si>
  <si>
    <t>Борщ с капустой, картофелем, филе куриным и сметаной</t>
  </si>
  <si>
    <t>Напиток кофейный с молоком (витаминный)</t>
  </si>
  <si>
    <t>Бутерброд с сыром</t>
  </si>
  <si>
    <t>Бутерброд с маслом</t>
  </si>
  <si>
    <t xml:space="preserve">Напиток кофейный с  молоком                     </t>
  </si>
  <si>
    <t>Паста "Новинка" ( свинина )</t>
  </si>
  <si>
    <t>Напиток из изюма</t>
  </si>
  <si>
    <t>Кисель из ягод</t>
  </si>
  <si>
    <t>Плов из свинины</t>
  </si>
  <si>
    <t>50/150</t>
  </si>
  <si>
    <t>250</t>
  </si>
  <si>
    <t>Печенье сахарное</t>
  </si>
  <si>
    <t xml:space="preserve">Напиток кофейный с молоком </t>
  </si>
  <si>
    <t>Капуста тушеная</t>
  </si>
  <si>
    <t>Напиток апельсиновый</t>
  </si>
  <si>
    <t>180/5</t>
  </si>
  <si>
    <t>Вермишель молочная</t>
  </si>
  <si>
    <t>Каша жидкая молочная пшенная</t>
  </si>
  <si>
    <t xml:space="preserve">Шеф – повар:  </t>
  </si>
  <si>
    <t>Я С Л И</t>
  </si>
  <si>
    <t>С А Д</t>
  </si>
  <si>
    <t>Каша молочная гречневая</t>
  </si>
  <si>
    <t xml:space="preserve">Экономист по ценообразованию МАУ "Центр социального питания":                             </t>
  </si>
  <si>
    <t xml:space="preserve">Каша молочная рисовая </t>
  </si>
  <si>
    <t xml:space="preserve"> </t>
  </si>
  <si>
    <t>Хлеб ржано - пшеничный йодированный</t>
  </si>
  <si>
    <t>130/20</t>
  </si>
  <si>
    <t>Напиток кефирный фруктовый</t>
  </si>
  <si>
    <t>Паутова Л.Н.</t>
  </si>
  <si>
    <t>Напиток из плодов шиповника</t>
  </si>
  <si>
    <t>Напиток из ягод</t>
  </si>
  <si>
    <t>Пряник</t>
  </si>
  <si>
    <t>Фрукты свежие (яблоко)</t>
  </si>
  <si>
    <t>Котлеты рубленые из куры</t>
  </si>
  <si>
    <t>110/20</t>
  </si>
  <si>
    <t xml:space="preserve">Суп картофельный с рисом и филе куринным </t>
  </si>
  <si>
    <t>Запеканка "Золотистая" с молоком сгущенным</t>
  </si>
  <si>
    <t>Напиток из мандаринов</t>
  </si>
  <si>
    <t>Батон йодированный</t>
  </si>
  <si>
    <t>30</t>
  </si>
  <si>
    <t>Фрукты свежие ( мандарин)</t>
  </si>
  <si>
    <t xml:space="preserve">                                                                                                                                                  </t>
  </si>
  <si>
    <t>180/10</t>
  </si>
  <si>
    <t>150/10</t>
  </si>
  <si>
    <t>40/150</t>
  </si>
  <si>
    <t>110</t>
  </si>
  <si>
    <t>Греча отварная</t>
  </si>
  <si>
    <t>130/30</t>
  </si>
  <si>
    <t>100/20</t>
  </si>
  <si>
    <t>180/5/10</t>
  </si>
  <si>
    <t>150/5/10</t>
  </si>
  <si>
    <t>30/9</t>
  </si>
  <si>
    <t>Шницель рыбный "Диетический"</t>
  </si>
  <si>
    <t>70/20</t>
  </si>
  <si>
    <t>50/20</t>
  </si>
  <si>
    <t>Суп картофельный с бобовыми, курой и гренками</t>
  </si>
  <si>
    <t>Рагу из птицы</t>
  </si>
  <si>
    <t>40/135</t>
  </si>
  <si>
    <t>35/125</t>
  </si>
  <si>
    <t>Чай с апельсином</t>
  </si>
  <si>
    <t>150/5</t>
  </si>
  <si>
    <t>525</t>
  </si>
  <si>
    <t>Зефир</t>
  </si>
  <si>
    <t>190     (60/130)</t>
  </si>
  <si>
    <t>160      (40/120)</t>
  </si>
  <si>
    <t>Сырники из творога с соусом сметанным сладким</t>
  </si>
  <si>
    <t>Сухари</t>
  </si>
  <si>
    <t>10</t>
  </si>
  <si>
    <t>Пюре картофельное</t>
  </si>
  <si>
    <t>180/10/10</t>
  </si>
  <si>
    <t>150/10/10</t>
  </si>
  <si>
    <t>Компот из свежих груш</t>
  </si>
  <si>
    <t>Овощи порционно (помидор свежий)</t>
  </si>
  <si>
    <t>Чай витаминный с яблоком</t>
  </si>
  <si>
    <t>Напиток кефирный Фруктовый</t>
  </si>
  <si>
    <t>Овощи порционно (огурец свежий)</t>
  </si>
  <si>
    <t>Суп крестьянский с курой и сметаной</t>
  </si>
  <si>
    <t>Суфле куриное</t>
  </si>
  <si>
    <t>Рагу овощное</t>
  </si>
  <si>
    <t>Пирог с яйцом</t>
  </si>
  <si>
    <t>Печень по-строгановски</t>
  </si>
  <si>
    <t>420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</si>
  <si>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15 » апреля 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</si>
  <si>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16 » апреля 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</si>
  <si>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17 » апреля  2024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</si>
  <si>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18 » апреля   2024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</si>
  <si>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19 » апреля 2024 года.</t>
    </r>
  </si>
  <si>
    <t>Напиток  апельсиновый</t>
  </si>
  <si>
    <t xml:space="preserve">Бутерброд с маслом </t>
  </si>
  <si>
    <t>60</t>
  </si>
  <si>
    <t>75</t>
  </si>
  <si>
    <t>Рис отварной</t>
  </si>
  <si>
    <t>30/8</t>
  </si>
  <si>
    <t>30/12</t>
  </si>
  <si>
    <t>38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</si>
</sst>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₽"/>
  </numFmts>
  <fonts count="54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0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92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92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9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right"/>
    </xf>
    <xf numFmtId="2" fontId="10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top" wrapText="1"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92" fontId="7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NumberFormat="1" applyFont="1" applyBorder="1" applyAlignment="1">
      <alignment horizontal="center" vertical="top" wrapText="1"/>
    </xf>
    <xf numFmtId="192" fontId="7" fillId="0" borderId="16" xfId="0" applyNumberFormat="1" applyFont="1" applyBorder="1" applyAlignment="1">
      <alignment horizontal="center" vertical="top" wrapText="1"/>
    </xf>
    <xf numFmtId="192" fontId="7" fillId="0" borderId="17" xfId="0" applyNumberFormat="1" applyFont="1" applyBorder="1" applyAlignment="1">
      <alignment horizontal="center" vertical="top" wrapText="1"/>
    </xf>
    <xf numFmtId="2" fontId="50" fillId="0" borderId="0" xfId="0" applyNumberFormat="1" applyFont="1" applyBorder="1" applyAlignment="1">
      <alignment horizontal="center" vertical="top" wrapText="1"/>
    </xf>
    <xf numFmtId="187" fontId="50" fillId="0" borderId="0" xfId="58" applyFont="1" applyBorder="1" applyAlignment="1">
      <alignment horizontal="center" vertical="top" wrapText="1"/>
    </xf>
    <xf numFmtId="187" fontId="2" fillId="0" borderId="0" xfId="58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192" fontId="7" fillId="0" borderId="0" xfId="0" applyNumberFormat="1" applyFont="1" applyBorder="1" applyAlignment="1">
      <alignment horizontal="center" vertical="top" wrapText="1"/>
    </xf>
    <xf numFmtId="2" fontId="51" fillId="0" borderId="0" xfId="0" applyNumberFormat="1" applyFont="1" applyBorder="1" applyAlignment="1">
      <alignment horizontal="right" vertical="top" wrapText="1"/>
    </xf>
    <xf numFmtId="192" fontId="8" fillId="0" borderId="18" xfId="0" applyNumberFormat="1" applyFont="1" applyBorder="1" applyAlignment="1">
      <alignment horizontal="center"/>
    </xf>
    <xf numFmtId="192" fontId="8" fillId="0" borderId="19" xfId="0" applyNumberFormat="1" applyFont="1" applyBorder="1" applyAlignment="1">
      <alignment horizontal="center"/>
    </xf>
    <xf numFmtId="16" fontId="0" fillId="0" borderId="0" xfId="0" applyNumberFormat="1" applyAlignment="1">
      <alignment/>
    </xf>
    <xf numFmtId="192" fontId="6" fillId="33" borderId="10" xfId="0" applyNumberFormat="1" applyFont="1" applyFill="1" applyBorder="1" applyAlignment="1">
      <alignment horizontal="center" vertical="top" wrapText="1"/>
    </xf>
    <xf numFmtId="192" fontId="7" fillId="33" borderId="10" xfId="0" applyNumberFormat="1" applyFont="1" applyFill="1" applyBorder="1" applyAlignment="1">
      <alignment horizontal="center" vertical="top" wrapText="1"/>
    </xf>
    <xf numFmtId="192" fontId="7" fillId="33" borderId="12" xfId="0" applyNumberFormat="1" applyFont="1" applyFill="1" applyBorder="1" applyAlignment="1">
      <alignment horizontal="center" vertical="top" wrapText="1"/>
    </xf>
    <xf numFmtId="192" fontId="6" fillId="33" borderId="14" xfId="0" applyNumberFormat="1" applyFont="1" applyFill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2" fontId="52" fillId="0" borderId="0" xfId="0" applyNumberFormat="1" applyFont="1" applyAlignment="1">
      <alignment horizontal="center"/>
    </xf>
    <xf numFmtId="2" fontId="53" fillId="0" borderId="0" xfId="0" applyNumberFormat="1" applyFont="1" applyAlignment="1">
      <alignment horizontal="right"/>
    </xf>
    <xf numFmtId="2" fontId="7" fillId="0" borderId="10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right" vertical="top" wrapText="1"/>
    </xf>
    <xf numFmtId="1" fontId="7" fillId="0" borderId="10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horizontal="right" vertical="top" wrapText="1"/>
    </xf>
    <xf numFmtId="2" fontId="7" fillId="0" borderId="16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193" fontId="6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41" sqref="A41"/>
    </sheetView>
  </sheetViews>
  <sheetFormatPr defaultColWidth="9.140625" defaultRowHeight="13.5" customHeight="1"/>
  <cols>
    <col min="1" max="1" width="46.8515625" style="0" customWidth="1"/>
    <col min="2" max="2" width="14.28125" style="3" customWidth="1"/>
    <col min="3" max="3" width="13.8515625" style="36" customWidth="1"/>
    <col min="4" max="4" width="18.140625" style="8" customWidth="1"/>
    <col min="5" max="5" width="13.57421875" style="3" customWidth="1"/>
    <col min="6" max="6" width="14.140625" style="36" customWidth="1"/>
    <col min="7" max="7" width="19.28125" style="8" customWidth="1"/>
  </cols>
  <sheetData>
    <row r="1" ht="23.25" customHeight="1">
      <c r="A1" s="1"/>
    </row>
    <row r="2" spans="1:6" ht="20.25" customHeight="1">
      <c r="A2" s="78" t="s">
        <v>114</v>
      </c>
      <c r="B2" s="78"/>
      <c r="C2" s="78"/>
      <c r="D2" s="78"/>
      <c r="E2" s="78"/>
      <c r="F2" s="78"/>
    </row>
    <row r="3" ht="20.25" customHeight="1" thickBot="1">
      <c r="A3" s="1"/>
    </row>
    <row r="4" spans="1:7" ht="31.5" customHeight="1" thickBot="1">
      <c r="A4" s="79" t="s">
        <v>0</v>
      </c>
      <c r="B4" s="81" t="s">
        <v>52</v>
      </c>
      <c r="C4" s="82"/>
      <c r="D4" s="83"/>
      <c r="E4" s="81" t="s">
        <v>51</v>
      </c>
      <c r="F4" s="84"/>
      <c r="G4" s="85"/>
    </row>
    <row r="5" spans="1:7" ht="42" customHeight="1" thickBot="1">
      <c r="A5" s="80"/>
      <c r="B5" s="10" t="s">
        <v>18</v>
      </c>
      <c r="C5" s="31" t="s">
        <v>19</v>
      </c>
      <c r="D5" s="11" t="s">
        <v>20</v>
      </c>
      <c r="E5" s="10" t="s">
        <v>18</v>
      </c>
      <c r="F5" s="31" t="s">
        <v>21</v>
      </c>
      <c r="G5" s="11" t="s">
        <v>20</v>
      </c>
    </row>
    <row r="6" spans="1:9" ht="18" customHeight="1" thickBot="1">
      <c r="A6" s="12" t="s">
        <v>1</v>
      </c>
      <c r="B6" s="13"/>
      <c r="C6" s="14"/>
      <c r="D6" s="11"/>
      <c r="E6" s="10"/>
      <c r="F6" s="14"/>
      <c r="G6" s="11"/>
      <c r="I6" s="59"/>
    </row>
    <row r="7" spans="1:7" ht="45.75" customHeight="1" thickBot="1">
      <c r="A7" s="15" t="s">
        <v>55</v>
      </c>
      <c r="B7" s="13" t="s">
        <v>25</v>
      </c>
      <c r="C7" s="14">
        <v>7.62</v>
      </c>
      <c r="D7" s="11">
        <v>165.6</v>
      </c>
      <c r="E7" s="10">
        <v>150</v>
      </c>
      <c r="F7" s="14">
        <v>6.35</v>
      </c>
      <c r="G7" s="11">
        <v>138</v>
      </c>
    </row>
    <row r="8" spans="1:7" ht="29.25" customHeight="1" thickBot="1">
      <c r="A8" s="15" t="s">
        <v>36</v>
      </c>
      <c r="B8" s="13" t="s">
        <v>25</v>
      </c>
      <c r="C8" s="14">
        <v>6.44</v>
      </c>
      <c r="D8" s="11">
        <v>73.5</v>
      </c>
      <c r="E8" s="10">
        <v>150</v>
      </c>
      <c r="F8" s="14">
        <v>5.36</v>
      </c>
      <c r="G8" s="11">
        <v>61.2</v>
      </c>
    </row>
    <row r="9" spans="1:7" ht="28.5" customHeight="1" thickBot="1">
      <c r="A9" s="15" t="s">
        <v>120</v>
      </c>
      <c r="B9" s="13" t="s">
        <v>23</v>
      </c>
      <c r="C9" s="14">
        <v>9.55</v>
      </c>
      <c r="D9" s="11">
        <v>144.6</v>
      </c>
      <c r="E9" s="13" t="s">
        <v>23</v>
      </c>
      <c r="F9" s="14">
        <v>9.55</v>
      </c>
      <c r="G9" s="11">
        <v>144.6</v>
      </c>
    </row>
    <row r="10" spans="1:7" ht="18" customHeight="1" thickBot="1">
      <c r="A10" s="12" t="s">
        <v>2</v>
      </c>
      <c r="B10" s="13"/>
      <c r="C10" s="14"/>
      <c r="D10" s="11"/>
      <c r="E10" s="10"/>
      <c r="F10" s="14"/>
      <c r="G10" s="11"/>
    </row>
    <row r="11" spans="1:7" ht="21" customHeight="1" thickBot="1">
      <c r="A11" s="15" t="s">
        <v>39</v>
      </c>
      <c r="B11" s="10">
        <v>150</v>
      </c>
      <c r="C11" s="14">
        <v>4.89</v>
      </c>
      <c r="D11" s="11">
        <v>52</v>
      </c>
      <c r="E11" s="10">
        <v>150</v>
      </c>
      <c r="F11" s="14">
        <v>4.89</v>
      </c>
      <c r="G11" s="11">
        <v>52</v>
      </c>
    </row>
    <row r="12" spans="1:7" ht="39.75" customHeight="1" thickBot="1">
      <c r="A12" s="12" t="s">
        <v>3</v>
      </c>
      <c r="B12" s="34">
        <v>550</v>
      </c>
      <c r="C12" s="67"/>
      <c r="D12" s="17">
        <f>SUM(D6:D11)</f>
        <v>435.7</v>
      </c>
      <c r="E12" s="18">
        <v>490</v>
      </c>
      <c r="F12" s="67"/>
      <c r="G12" s="17">
        <f>SUM(G6:G11)</f>
        <v>395.79999999999995</v>
      </c>
    </row>
    <row r="13" spans="1:7" ht="21.75" customHeight="1" thickBot="1">
      <c r="A13" s="12" t="s">
        <v>4</v>
      </c>
      <c r="B13" s="13"/>
      <c r="C13" s="14"/>
      <c r="D13" s="11"/>
      <c r="E13" s="10"/>
      <c r="F13" s="14"/>
      <c r="G13" s="11"/>
    </row>
    <row r="14" spans="1:7" ht="42.75" customHeight="1" thickBot="1">
      <c r="A14" s="15" t="s">
        <v>87</v>
      </c>
      <c r="B14" s="13" t="s">
        <v>101</v>
      </c>
      <c r="C14" s="14">
        <v>10.6</v>
      </c>
      <c r="D14" s="60">
        <v>177.47</v>
      </c>
      <c r="E14" s="10" t="s">
        <v>102</v>
      </c>
      <c r="F14" s="14">
        <v>10.12</v>
      </c>
      <c r="G14" s="60">
        <v>156.9</v>
      </c>
    </row>
    <row r="15" spans="1:7" ht="27.75" customHeight="1" thickBot="1">
      <c r="A15" s="15" t="s">
        <v>109</v>
      </c>
      <c r="B15" s="13" t="s">
        <v>122</v>
      </c>
      <c r="C15" s="14">
        <v>34.68</v>
      </c>
      <c r="D15" s="11">
        <v>192.3</v>
      </c>
      <c r="E15" s="13" t="s">
        <v>121</v>
      </c>
      <c r="F15" s="14">
        <v>27.7</v>
      </c>
      <c r="G15" s="11">
        <v>162.2</v>
      </c>
    </row>
    <row r="16" spans="1:7" ht="27" customHeight="1" thickBot="1">
      <c r="A16" s="15" t="s">
        <v>110</v>
      </c>
      <c r="B16" s="13" t="s">
        <v>29</v>
      </c>
      <c r="C16" s="14">
        <v>6.9</v>
      </c>
      <c r="D16" s="11">
        <v>241.8</v>
      </c>
      <c r="E16" s="13" t="s">
        <v>77</v>
      </c>
      <c r="F16" s="14">
        <v>5.81</v>
      </c>
      <c r="G16" s="11">
        <v>204.6</v>
      </c>
    </row>
    <row r="17" spans="1:7" ht="23.25" customHeight="1" thickBot="1">
      <c r="A17" s="15" t="s">
        <v>38</v>
      </c>
      <c r="B17" s="13" t="s">
        <v>25</v>
      </c>
      <c r="C17" s="14">
        <v>2.4</v>
      </c>
      <c r="D17" s="11">
        <v>58.3</v>
      </c>
      <c r="E17" s="10">
        <v>180</v>
      </c>
      <c r="F17" s="14">
        <v>2.4</v>
      </c>
      <c r="G17" s="11">
        <v>58.3</v>
      </c>
    </row>
    <row r="18" spans="1:7" ht="38.25" customHeight="1" thickBot="1">
      <c r="A18" s="15" t="s">
        <v>57</v>
      </c>
      <c r="B18" s="37">
        <v>52</v>
      </c>
      <c r="C18" s="14">
        <v>2.64</v>
      </c>
      <c r="D18" s="11">
        <v>104</v>
      </c>
      <c r="E18" s="10">
        <v>47</v>
      </c>
      <c r="F18" s="14">
        <v>2.38</v>
      </c>
      <c r="G18" s="11">
        <v>94</v>
      </c>
    </row>
    <row r="19" spans="1:7" ht="36.75" customHeight="1" thickBot="1">
      <c r="A19" s="12" t="s">
        <v>3</v>
      </c>
      <c r="B19" s="51">
        <v>637</v>
      </c>
      <c r="C19" s="67"/>
      <c r="D19" s="17">
        <f>SUM(D13:D18)</f>
        <v>773.8699999999999</v>
      </c>
      <c r="E19" s="18">
        <v>567</v>
      </c>
      <c r="F19" s="67"/>
      <c r="G19" s="17">
        <f>SUM(G13:G18)</f>
        <v>676</v>
      </c>
    </row>
    <row r="20" spans="1:7" ht="22.5" customHeight="1" thickBot="1">
      <c r="A20" s="12" t="s">
        <v>6</v>
      </c>
      <c r="B20" s="31"/>
      <c r="C20" s="14"/>
      <c r="D20" s="11"/>
      <c r="E20" s="10"/>
      <c r="F20" s="14"/>
      <c r="G20" s="11"/>
    </row>
    <row r="21" spans="1:7" ht="22.5" customHeight="1" thickBot="1">
      <c r="A21" s="15" t="s">
        <v>31</v>
      </c>
      <c r="B21" s="13" t="s">
        <v>24</v>
      </c>
      <c r="C21" s="14">
        <v>3.37</v>
      </c>
      <c r="D21" s="11">
        <v>102</v>
      </c>
      <c r="E21" s="13" t="s">
        <v>25</v>
      </c>
      <c r="F21" s="14">
        <v>3.02</v>
      </c>
      <c r="G21" s="11">
        <v>91.8</v>
      </c>
    </row>
    <row r="22" spans="1:7" ht="41.25" customHeight="1" thickBot="1">
      <c r="A22" s="15" t="s">
        <v>94</v>
      </c>
      <c r="B22" s="10">
        <v>60</v>
      </c>
      <c r="C22" s="14">
        <v>12.6</v>
      </c>
      <c r="D22" s="60">
        <v>195</v>
      </c>
      <c r="E22" s="10">
        <v>60</v>
      </c>
      <c r="F22" s="14">
        <v>12.6</v>
      </c>
      <c r="G22" s="60">
        <v>195</v>
      </c>
    </row>
    <row r="23" spans="1:7" ht="39.75" customHeight="1" thickBot="1">
      <c r="A23" s="12" t="s">
        <v>3</v>
      </c>
      <c r="B23" s="51">
        <v>260</v>
      </c>
      <c r="C23" s="67"/>
      <c r="D23" s="61">
        <f>SUM(D21:D22)</f>
        <v>297</v>
      </c>
      <c r="E23" s="18">
        <v>240</v>
      </c>
      <c r="F23" s="67"/>
      <c r="G23" s="61">
        <f>SUM(G21:G22)</f>
        <v>286.8</v>
      </c>
    </row>
    <row r="24" spans="1:7" ht="20.25" customHeight="1" thickBot="1">
      <c r="A24" s="12" t="s">
        <v>7</v>
      </c>
      <c r="B24" s="31"/>
      <c r="C24" s="14"/>
      <c r="D24" s="11"/>
      <c r="E24" s="10"/>
      <c r="F24" s="14"/>
      <c r="G24" s="11"/>
    </row>
    <row r="25" spans="1:7" ht="20.25" customHeight="1" thickBot="1">
      <c r="A25" s="15" t="s">
        <v>104</v>
      </c>
      <c r="B25" s="52">
        <v>50</v>
      </c>
      <c r="C25" s="14">
        <v>8.67</v>
      </c>
      <c r="D25" s="11">
        <v>10</v>
      </c>
      <c r="E25" s="10">
        <v>30</v>
      </c>
      <c r="F25" s="14">
        <v>5.2</v>
      </c>
      <c r="G25" s="11">
        <v>6</v>
      </c>
    </row>
    <row r="26" spans="1:7" ht="42" customHeight="1" thickBot="1">
      <c r="A26" s="15" t="s">
        <v>37</v>
      </c>
      <c r="B26" s="13" t="s">
        <v>95</v>
      </c>
      <c r="C26" s="14">
        <v>26.02</v>
      </c>
      <c r="D26" s="60">
        <v>352.3</v>
      </c>
      <c r="E26" s="10" t="s">
        <v>96</v>
      </c>
      <c r="F26" s="14">
        <v>17.67</v>
      </c>
      <c r="G26" s="11">
        <v>279</v>
      </c>
    </row>
    <row r="27" spans="1:7" ht="18.75" customHeight="1" thickBot="1">
      <c r="A27" s="15" t="s">
        <v>69</v>
      </c>
      <c r="B27" s="37">
        <v>180</v>
      </c>
      <c r="C27" s="14">
        <v>5.62</v>
      </c>
      <c r="D27" s="11">
        <v>43.6</v>
      </c>
      <c r="E27" s="10">
        <v>180</v>
      </c>
      <c r="F27" s="14">
        <v>5.62</v>
      </c>
      <c r="G27" s="11">
        <v>43.6</v>
      </c>
    </row>
    <row r="28" spans="1:7" ht="33.75" customHeight="1" thickBot="1">
      <c r="A28" s="15" t="s">
        <v>70</v>
      </c>
      <c r="B28" s="37">
        <v>30</v>
      </c>
      <c r="C28" s="14">
        <v>2.79</v>
      </c>
      <c r="D28" s="11">
        <v>78</v>
      </c>
      <c r="E28" s="13" t="s">
        <v>71</v>
      </c>
      <c r="F28" s="14">
        <v>2.79</v>
      </c>
      <c r="G28" s="11">
        <v>78</v>
      </c>
    </row>
    <row r="29" spans="1:7" ht="21" customHeight="1" thickBot="1">
      <c r="A29" s="25" t="s">
        <v>3</v>
      </c>
      <c r="B29" s="38">
        <v>450</v>
      </c>
      <c r="C29" s="68"/>
      <c r="D29" s="62">
        <f>SUM(D24:D28)</f>
        <v>483.90000000000003</v>
      </c>
      <c r="E29" s="27">
        <v>400</v>
      </c>
      <c r="F29" s="68"/>
      <c r="G29" s="26">
        <f>SUM(G25:G28)</f>
        <v>406.6</v>
      </c>
    </row>
    <row r="30" spans="1:7" ht="42.75" customHeight="1" thickBot="1">
      <c r="A30" s="12" t="s">
        <v>9</v>
      </c>
      <c r="B30" s="51">
        <f>B12+B19+B23+B29</f>
        <v>1897</v>
      </c>
      <c r="C30" s="67"/>
      <c r="D30" s="17">
        <f>SUM(D12+D19+D23+D29)</f>
        <v>1990.47</v>
      </c>
      <c r="E30" s="18">
        <f>E12+E19+E23+E29</f>
        <v>1697</v>
      </c>
      <c r="F30" s="67" t="s">
        <v>11</v>
      </c>
      <c r="G30" s="17">
        <f>SUM(G12+G19+G23+G29)</f>
        <v>1765.1999999999998</v>
      </c>
    </row>
    <row r="31" spans="1:9" ht="39" customHeight="1" thickBot="1">
      <c r="A31" s="12" t="s">
        <v>12</v>
      </c>
      <c r="B31" s="51"/>
      <c r="C31" s="67">
        <f>SUM(C7:C30)</f>
        <v>144.79000000000002</v>
      </c>
      <c r="D31" s="17"/>
      <c r="E31" s="18"/>
      <c r="F31" s="67">
        <f>SUM(F7:F30)</f>
        <v>121.46000000000001</v>
      </c>
      <c r="G31" s="17"/>
      <c r="I31" s="74"/>
    </row>
    <row r="32" spans="1:7" ht="20.25" customHeight="1">
      <c r="A32" s="6"/>
      <c r="B32" s="7"/>
      <c r="C32" s="49"/>
      <c r="D32" s="50"/>
      <c r="E32" s="50"/>
      <c r="F32" s="49"/>
      <c r="G32" s="50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="90" zoomScaleNormal="90" zoomScalePageLayoutView="0" workbookViewId="0" topLeftCell="A19">
      <selection activeCell="A31" sqref="A31:IV32"/>
    </sheetView>
  </sheetViews>
  <sheetFormatPr defaultColWidth="9.140625" defaultRowHeight="13.5" customHeight="1"/>
  <cols>
    <col min="1" max="1" width="46.57421875" style="0" customWidth="1"/>
    <col min="2" max="2" width="12.421875" style="3" customWidth="1"/>
    <col min="3" max="3" width="13.7109375" style="36" customWidth="1"/>
    <col min="4" max="4" width="18.421875" style="8" customWidth="1"/>
    <col min="5" max="5" width="12.28125" style="3" customWidth="1"/>
    <col min="6" max="6" width="19.28125" style="36" customWidth="1"/>
    <col min="7" max="7" width="18.140625" style="8" customWidth="1"/>
  </cols>
  <sheetData>
    <row r="1" ht="22.5" customHeight="1">
      <c r="A1" s="1"/>
    </row>
    <row r="2" spans="1:6" ht="20.25" customHeight="1">
      <c r="A2" s="78" t="s">
        <v>115</v>
      </c>
      <c r="B2" s="78"/>
      <c r="C2" s="78"/>
      <c r="D2" s="78"/>
      <c r="E2" s="78"/>
      <c r="F2" s="78"/>
    </row>
    <row r="3" ht="20.25" customHeight="1" thickBot="1">
      <c r="A3" s="1"/>
    </row>
    <row r="4" spans="1:7" ht="31.5" customHeight="1" thickBot="1">
      <c r="A4" s="79" t="s">
        <v>0</v>
      </c>
      <c r="B4" s="81" t="s">
        <v>52</v>
      </c>
      <c r="C4" s="82"/>
      <c r="D4" s="83"/>
      <c r="E4" s="81" t="s">
        <v>51</v>
      </c>
      <c r="F4" s="84"/>
      <c r="G4" s="85"/>
    </row>
    <row r="5" spans="1:7" ht="42" customHeight="1" thickBot="1">
      <c r="A5" s="80"/>
      <c r="B5" s="10" t="s">
        <v>18</v>
      </c>
      <c r="C5" s="31" t="s">
        <v>19</v>
      </c>
      <c r="D5" s="11" t="s">
        <v>20</v>
      </c>
      <c r="E5" s="10" t="s">
        <v>18</v>
      </c>
      <c r="F5" s="31" t="s">
        <v>19</v>
      </c>
      <c r="G5" s="11" t="s">
        <v>20</v>
      </c>
    </row>
    <row r="6" spans="1:7" ht="18" customHeight="1" thickBot="1">
      <c r="A6" s="12" t="s">
        <v>1</v>
      </c>
      <c r="B6" s="13"/>
      <c r="C6" s="14"/>
      <c r="D6" s="11"/>
      <c r="E6" s="10"/>
      <c r="F6" s="14"/>
      <c r="G6" s="11"/>
    </row>
    <row r="7" spans="1:7" ht="18" customHeight="1" thickBot="1">
      <c r="A7" s="15" t="s">
        <v>53</v>
      </c>
      <c r="B7" s="37">
        <v>180</v>
      </c>
      <c r="C7" s="14">
        <v>6.9</v>
      </c>
      <c r="D7" s="11">
        <v>142.6</v>
      </c>
      <c r="E7" s="10">
        <v>150</v>
      </c>
      <c r="F7" s="14">
        <v>5.75</v>
      </c>
      <c r="G7" s="11">
        <v>118.8</v>
      </c>
    </row>
    <row r="8" spans="1:7" ht="19.5" customHeight="1" thickBot="1">
      <c r="A8" s="15" t="s">
        <v>13</v>
      </c>
      <c r="B8" s="13" t="s">
        <v>24</v>
      </c>
      <c r="C8" s="14">
        <v>3.79</v>
      </c>
      <c r="D8" s="11">
        <v>79.4</v>
      </c>
      <c r="E8" s="10">
        <v>150</v>
      </c>
      <c r="F8" s="14">
        <v>2.84</v>
      </c>
      <c r="G8" s="11">
        <v>59.6</v>
      </c>
    </row>
    <row r="9" spans="1:7" s="29" customFormat="1" ht="28.5" customHeight="1" thickBot="1">
      <c r="A9" s="15" t="s">
        <v>34</v>
      </c>
      <c r="B9" s="13" t="s">
        <v>23</v>
      </c>
      <c r="C9" s="14">
        <v>11.87</v>
      </c>
      <c r="D9" s="11">
        <v>113.4</v>
      </c>
      <c r="E9" s="13" t="s">
        <v>23</v>
      </c>
      <c r="F9" s="14">
        <v>11.87</v>
      </c>
      <c r="G9" s="11">
        <v>113.4</v>
      </c>
    </row>
    <row r="10" spans="1:7" ht="18" customHeight="1" thickBot="1">
      <c r="A10" s="12" t="s">
        <v>2</v>
      </c>
      <c r="B10" s="13"/>
      <c r="C10" s="14"/>
      <c r="D10" s="11"/>
      <c r="E10" s="10"/>
      <c r="F10" s="14"/>
      <c r="G10" s="11"/>
    </row>
    <row r="11" spans="1:7" ht="18" customHeight="1" thickBot="1">
      <c r="A11" s="15" t="s">
        <v>5</v>
      </c>
      <c r="B11" s="13" t="s">
        <v>25</v>
      </c>
      <c r="C11" s="14">
        <v>3.09</v>
      </c>
      <c r="D11" s="11">
        <v>45</v>
      </c>
      <c r="E11" s="10">
        <v>150</v>
      </c>
      <c r="F11" s="14">
        <v>2.57</v>
      </c>
      <c r="G11" s="11">
        <v>37.5</v>
      </c>
    </row>
    <row r="12" spans="1:7" ht="39.75" customHeight="1" thickBot="1">
      <c r="A12" s="12" t="s">
        <v>3</v>
      </c>
      <c r="B12" s="34">
        <v>600</v>
      </c>
      <c r="C12" s="67"/>
      <c r="D12" s="17">
        <f>SUM(D7:D11)</f>
        <v>380.4</v>
      </c>
      <c r="E12" s="34">
        <v>490</v>
      </c>
      <c r="F12" s="70"/>
      <c r="G12" s="17">
        <f>SUM(G7:G11)</f>
        <v>329.3</v>
      </c>
    </row>
    <row r="13" spans="1:7" ht="19.5" customHeight="1" thickBot="1">
      <c r="A13" s="12" t="s">
        <v>4</v>
      </c>
      <c r="B13" s="13"/>
      <c r="C13" s="14"/>
      <c r="D13" s="11"/>
      <c r="E13" s="10"/>
      <c r="F13" s="14"/>
      <c r="G13" s="11"/>
    </row>
    <row r="14" spans="1:7" ht="29.25" customHeight="1" thickBot="1">
      <c r="A14" s="15" t="s">
        <v>27</v>
      </c>
      <c r="B14" s="13" t="s">
        <v>74</v>
      </c>
      <c r="C14" s="14">
        <v>7.93</v>
      </c>
      <c r="D14" s="60">
        <v>77.5</v>
      </c>
      <c r="E14" s="13" t="s">
        <v>75</v>
      </c>
      <c r="F14" s="14">
        <v>7.35</v>
      </c>
      <c r="G14" s="60">
        <v>65.9</v>
      </c>
    </row>
    <row r="15" spans="1:7" ht="29.25" customHeight="1" thickBot="1">
      <c r="A15" s="15" t="s">
        <v>40</v>
      </c>
      <c r="B15" s="13" t="s">
        <v>41</v>
      </c>
      <c r="C15" s="14">
        <v>36.08</v>
      </c>
      <c r="D15" s="60">
        <v>350</v>
      </c>
      <c r="E15" s="13" t="s">
        <v>76</v>
      </c>
      <c r="F15" s="14">
        <v>30.38</v>
      </c>
      <c r="G15" s="60">
        <v>332.5</v>
      </c>
    </row>
    <row r="16" spans="1:7" ht="19.5" customHeight="1" thickBot="1">
      <c r="A16" s="15" t="s">
        <v>61</v>
      </c>
      <c r="B16" s="13" t="s">
        <v>24</v>
      </c>
      <c r="C16" s="14">
        <v>5.03</v>
      </c>
      <c r="D16" s="11">
        <v>45.6</v>
      </c>
      <c r="E16" s="10">
        <v>150</v>
      </c>
      <c r="F16" s="14">
        <v>3.77</v>
      </c>
      <c r="G16" s="11">
        <v>34.2</v>
      </c>
    </row>
    <row r="17" spans="1:7" ht="38.25" customHeight="1" thickBot="1">
      <c r="A17" s="15" t="s">
        <v>57</v>
      </c>
      <c r="B17" s="37">
        <v>37</v>
      </c>
      <c r="C17" s="14">
        <v>1.91</v>
      </c>
      <c r="D17" s="11">
        <v>74</v>
      </c>
      <c r="E17" s="10">
        <v>33</v>
      </c>
      <c r="F17" s="14">
        <v>1.67</v>
      </c>
      <c r="G17" s="11">
        <v>66</v>
      </c>
    </row>
    <row r="18" spans="1:7" ht="36.75" customHeight="1" thickBot="1">
      <c r="A18" s="12" t="s">
        <v>3</v>
      </c>
      <c r="B18" s="34">
        <v>627</v>
      </c>
      <c r="C18" s="67"/>
      <c r="D18" s="17">
        <f>SUM(D14:D17)</f>
        <v>547.1</v>
      </c>
      <c r="E18" s="18">
        <v>533</v>
      </c>
      <c r="F18" s="67"/>
      <c r="G18" s="17">
        <f>SUM(G14:G17)</f>
        <v>498.59999999999997</v>
      </c>
    </row>
    <row r="19" spans="1:7" ht="17.25" customHeight="1" thickBot="1">
      <c r="A19" s="12" t="s">
        <v>6</v>
      </c>
      <c r="B19" s="13"/>
      <c r="C19" s="14"/>
      <c r="D19" s="11"/>
      <c r="E19" s="10"/>
      <c r="F19" s="14"/>
      <c r="G19" s="11"/>
    </row>
    <row r="20" spans="1:7" ht="17.25" customHeight="1" thickBot="1">
      <c r="A20" s="15" t="s">
        <v>119</v>
      </c>
      <c r="B20" s="37">
        <v>200</v>
      </c>
      <c r="C20" s="14">
        <v>4.37</v>
      </c>
      <c r="D20" s="11">
        <v>38.8</v>
      </c>
      <c r="E20" s="37">
        <v>180</v>
      </c>
      <c r="F20" s="14">
        <v>3.93</v>
      </c>
      <c r="G20" s="11">
        <v>34.9</v>
      </c>
    </row>
    <row r="21" spans="1:7" ht="18.75" customHeight="1" thickBot="1">
      <c r="A21" s="15" t="s">
        <v>63</v>
      </c>
      <c r="B21" s="37">
        <v>62</v>
      </c>
      <c r="C21" s="14">
        <v>7.32</v>
      </c>
      <c r="D21" s="11">
        <v>238.7</v>
      </c>
      <c r="E21" s="37">
        <v>31</v>
      </c>
      <c r="F21" s="14">
        <v>3.66</v>
      </c>
      <c r="G21" s="11">
        <v>119.4</v>
      </c>
    </row>
    <row r="22" spans="1:7" ht="36.75" customHeight="1" thickBot="1">
      <c r="A22" s="12" t="s">
        <v>3</v>
      </c>
      <c r="B22" s="34">
        <v>262</v>
      </c>
      <c r="C22" s="14"/>
      <c r="D22" s="17">
        <f>SUM(D20:D21)</f>
        <v>277.5</v>
      </c>
      <c r="E22" s="34">
        <v>211</v>
      </c>
      <c r="F22" s="14"/>
      <c r="G22" s="17">
        <f>SUM(G20:G21)</f>
        <v>154.3</v>
      </c>
    </row>
    <row r="23" spans="1:7" ht="21" customHeight="1" thickBot="1">
      <c r="A23" s="12" t="s">
        <v>7</v>
      </c>
      <c r="B23" s="13"/>
      <c r="C23" s="14"/>
      <c r="D23" s="11"/>
      <c r="E23" s="10"/>
      <c r="F23" s="14"/>
      <c r="G23" s="11"/>
    </row>
    <row r="24" spans="1:7" ht="49.5" customHeight="1" thickBot="1">
      <c r="A24" s="15" t="s">
        <v>68</v>
      </c>
      <c r="B24" s="13" t="s">
        <v>79</v>
      </c>
      <c r="C24" s="14">
        <v>32.69</v>
      </c>
      <c r="D24" s="64">
        <v>519.1</v>
      </c>
      <c r="E24" s="10" t="s">
        <v>80</v>
      </c>
      <c r="F24" s="14">
        <v>24.42</v>
      </c>
      <c r="G24" s="64">
        <v>395</v>
      </c>
    </row>
    <row r="25" spans="1:7" ht="24" customHeight="1" thickBot="1">
      <c r="A25" s="15" t="s">
        <v>105</v>
      </c>
      <c r="B25" s="37">
        <v>200</v>
      </c>
      <c r="C25" s="14">
        <v>3.67</v>
      </c>
      <c r="D25" s="11">
        <v>99.2</v>
      </c>
      <c r="E25" s="37">
        <v>180</v>
      </c>
      <c r="F25" s="14">
        <v>3.3</v>
      </c>
      <c r="G25" s="11">
        <v>89.3</v>
      </c>
    </row>
    <row r="26" spans="1:7" ht="41.25" customHeight="1" thickBot="1">
      <c r="A26" s="15" t="s">
        <v>72</v>
      </c>
      <c r="B26" s="37">
        <v>106</v>
      </c>
      <c r="C26" s="14">
        <v>20.14</v>
      </c>
      <c r="D26" s="60">
        <v>35</v>
      </c>
      <c r="E26" s="37">
        <v>105</v>
      </c>
      <c r="F26" s="14">
        <v>19.95</v>
      </c>
      <c r="G26" s="11">
        <v>34.7</v>
      </c>
    </row>
    <row r="27" spans="1:7" ht="32.25" customHeight="1" thickBot="1">
      <c r="A27" s="25" t="s">
        <v>3</v>
      </c>
      <c r="B27" s="38">
        <v>466</v>
      </c>
      <c r="C27" s="68"/>
      <c r="D27" s="26">
        <f>SUM(D23:D26)</f>
        <v>653.3000000000001</v>
      </c>
      <c r="E27" s="27">
        <v>405</v>
      </c>
      <c r="F27" s="68"/>
      <c r="G27" s="26">
        <f>SUM(G24:G26)</f>
        <v>519</v>
      </c>
    </row>
    <row r="28" spans="1:7" ht="42.75" customHeight="1" thickBot="1">
      <c r="A28" s="12" t="s">
        <v>9</v>
      </c>
      <c r="B28" s="51">
        <f>B12+B18+B22+B27</f>
        <v>1955</v>
      </c>
      <c r="C28" s="69"/>
      <c r="D28" s="17">
        <f>D27+D22+D18+D12</f>
        <v>1858.3000000000002</v>
      </c>
      <c r="E28" s="51">
        <f>E27+E22+E18+E12</f>
        <v>1639</v>
      </c>
      <c r="F28" s="69"/>
      <c r="G28" s="17">
        <f>G27+G22+G18+G12</f>
        <v>1501.1999999999998</v>
      </c>
    </row>
    <row r="29" spans="1:7" ht="39" customHeight="1" thickBot="1">
      <c r="A29" s="12" t="s">
        <v>12</v>
      </c>
      <c r="B29" s="18"/>
      <c r="C29" s="67">
        <f>SUM(C7:C28)</f>
        <v>144.79</v>
      </c>
      <c r="D29" s="17"/>
      <c r="E29" s="18"/>
      <c r="F29" s="67">
        <f>SUM(F7:F28)</f>
        <v>121.46000000000001</v>
      </c>
      <c r="G29" s="17"/>
    </row>
    <row r="30" spans="1:7" ht="13.5" customHeight="1">
      <c r="A30" s="6"/>
      <c r="B30" s="7"/>
      <c r="C30" s="48"/>
      <c r="D30" s="9"/>
      <c r="E30" s="7"/>
      <c r="F30" s="48"/>
      <c r="G30" s="9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8 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31">
      <selection activeCell="A35" sqref="A35:IV36"/>
    </sheetView>
  </sheetViews>
  <sheetFormatPr defaultColWidth="9.140625" defaultRowHeight="14.25" customHeight="1"/>
  <cols>
    <col min="1" max="1" width="50.7109375" style="0" customWidth="1"/>
    <col min="2" max="2" width="14.28125" style="5" customWidth="1"/>
    <col min="3" max="3" width="15.140625" style="0" customWidth="1"/>
    <col min="4" max="4" width="18.28125" style="8" customWidth="1"/>
    <col min="5" max="5" width="14.28125" style="5" customWidth="1"/>
    <col min="6" max="6" width="14.421875" style="0" customWidth="1"/>
    <col min="7" max="7" width="19.28125" style="8" customWidth="1"/>
  </cols>
  <sheetData>
    <row r="1" spans="1:6" ht="14.25" customHeight="1">
      <c r="A1" s="19"/>
      <c r="B1" s="24"/>
      <c r="C1" s="22"/>
      <c r="D1" s="23"/>
      <c r="E1" s="24"/>
      <c r="F1" s="22"/>
    </row>
    <row r="2" spans="1:6" ht="20.25" customHeight="1">
      <c r="A2" s="78" t="s">
        <v>116</v>
      </c>
      <c r="B2" s="78"/>
      <c r="C2" s="78"/>
      <c r="D2" s="78"/>
      <c r="E2" s="78"/>
      <c r="F2" s="78"/>
    </row>
    <row r="3" ht="20.25" customHeight="1" thickBot="1">
      <c r="A3" s="1"/>
    </row>
    <row r="4" spans="1:7" ht="31.5" customHeight="1" thickBot="1">
      <c r="A4" s="79" t="s">
        <v>0</v>
      </c>
      <c r="B4" s="81" t="s">
        <v>52</v>
      </c>
      <c r="C4" s="82"/>
      <c r="D4" s="83"/>
      <c r="E4" s="81" t="s">
        <v>51</v>
      </c>
      <c r="F4" s="84"/>
      <c r="G4" s="85"/>
    </row>
    <row r="5" spans="1:7" ht="42" customHeight="1" thickBot="1">
      <c r="A5" s="80"/>
      <c r="B5" s="10" t="s">
        <v>18</v>
      </c>
      <c r="C5" s="10" t="s">
        <v>19</v>
      </c>
      <c r="D5" s="11" t="s">
        <v>20</v>
      </c>
      <c r="E5" s="10" t="s">
        <v>18</v>
      </c>
      <c r="F5" s="10" t="s">
        <v>22</v>
      </c>
      <c r="G5" s="11" t="s">
        <v>20</v>
      </c>
    </row>
    <row r="6" spans="1:7" ht="22.5" customHeight="1" thickBot="1">
      <c r="A6" s="12" t="s">
        <v>1</v>
      </c>
      <c r="B6" s="13"/>
      <c r="C6" s="14"/>
      <c r="D6" s="11"/>
      <c r="E6" s="13"/>
      <c r="F6" s="14"/>
      <c r="G6" s="11"/>
    </row>
    <row r="7" spans="1:7" ht="36.75" customHeight="1" thickBot="1">
      <c r="A7" s="15" t="s">
        <v>15</v>
      </c>
      <c r="B7" s="13" t="s">
        <v>25</v>
      </c>
      <c r="C7" s="14">
        <v>7.18</v>
      </c>
      <c r="D7" s="11">
        <v>207</v>
      </c>
      <c r="E7" s="13">
        <v>150</v>
      </c>
      <c r="F7" s="14">
        <v>5.98</v>
      </c>
      <c r="G7" s="11">
        <v>172.5</v>
      </c>
    </row>
    <row r="8" spans="1:7" ht="20.25" customHeight="1" thickBot="1">
      <c r="A8" s="15" t="s">
        <v>14</v>
      </c>
      <c r="B8" s="37">
        <v>180</v>
      </c>
      <c r="C8" s="14">
        <v>7.82</v>
      </c>
      <c r="D8" s="11">
        <v>99.3</v>
      </c>
      <c r="E8" s="37">
        <v>150</v>
      </c>
      <c r="F8" s="14">
        <v>6.49</v>
      </c>
      <c r="G8" s="11">
        <v>82.7</v>
      </c>
    </row>
    <row r="9" spans="1:7" ht="21" customHeight="1" thickBot="1">
      <c r="A9" s="15" t="s">
        <v>34</v>
      </c>
      <c r="B9" s="13" t="s">
        <v>23</v>
      </c>
      <c r="C9" s="14">
        <v>11.87</v>
      </c>
      <c r="D9" s="11">
        <v>113.4</v>
      </c>
      <c r="E9" s="13" t="s">
        <v>23</v>
      </c>
      <c r="F9" s="14">
        <v>11.87</v>
      </c>
      <c r="G9" s="11">
        <v>113.4</v>
      </c>
    </row>
    <row r="10" spans="1:7" ht="19.5" customHeight="1" thickBot="1">
      <c r="A10" s="12" t="s">
        <v>2</v>
      </c>
      <c r="B10" s="13"/>
      <c r="C10" s="14"/>
      <c r="D10" s="11"/>
      <c r="E10" s="13"/>
      <c r="F10" s="14"/>
      <c r="G10" s="11"/>
    </row>
    <row r="11" spans="1:7" ht="19.5" customHeight="1" thickBot="1">
      <c r="A11" s="15" t="s">
        <v>98</v>
      </c>
      <c r="B11" s="13" t="s">
        <v>99</v>
      </c>
      <c r="C11" s="76">
        <v>1.6</v>
      </c>
      <c r="D11" s="11">
        <v>25</v>
      </c>
      <c r="E11" s="13" t="s">
        <v>99</v>
      </c>
      <c r="F11" s="14">
        <v>1.6</v>
      </c>
      <c r="G11" s="11">
        <v>25</v>
      </c>
    </row>
    <row r="12" spans="1:7" ht="21.75" customHeight="1" thickBot="1">
      <c r="A12" s="15" t="s">
        <v>62</v>
      </c>
      <c r="B12" s="37">
        <v>180</v>
      </c>
      <c r="C12" s="14">
        <v>4.77</v>
      </c>
      <c r="D12" s="11">
        <v>43.2</v>
      </c>
      <c r="E12" s="10">
        <v>150</v>
      </c>
      <c r="F12" s="14">
        <v>3.98</v>
      </c>
      <c r="G12" s="11">
        <v>36</v>
      </c>
    </row>
    <row r="13" spans="1:7" ht="42.75" customHeight="1" thickBot="1">
      <c r="A13" s="12" t="s">
        <v>3</v>
      </c>
      <c r="B13" s="34">
        <v>590</v>
      </c>
      <c r="C13" s="67"/>
      <c r="D13" s="17">
        <f>SUM(D7:D12)</f>
        <v>487.90000000000003</v>
      </c>
      <c r="E13" s="34">
        <v>500</v>
      </c>
      <c r="F13" s="67"/>
      <c r="G13" s="17">
        <f>SUM(G7:G12)</f>
        <v>429.6</v>
      </c>
    </row>
    <row r="14" spans="1:7" ht="20.25" customHeight="1" thickBot="1">
      <c r="A14" s="12" t="s">
        <v>4</v>
      </c>
      <c r="B14" s="13"/>
      <c r="C14" s="14"/>
      <c r="D14" s="11"/>
      <c r="E14" s="13"/>
      <c r="F14" s="14"/>
      <c r="G14" s="11"/>
    </row>
    <row r="15" spans="1:7" ht="42.75" customHeight="1" thickBot="1">
      <c r="A15" s="15" t="s">
        <v>32</v>
      </c>
      <c r="B15" s="13" t="s">
        <v>81</v>
      </c>
      <c r="C15" s="14">
        <v>9.5</v>
      </c>
      <c r="D15" s="60">
        <v>96</v>
      </c>
      <c r="E15" s="10" t="s">
        <v>82</v>
      </c>
      <c r="F15" s="14">
        <v>8.74</v>
      </c>
      <c r="G15" s="60">
        <v>83.3</v>
      </c>
    </row>
    <row r="16" spans="1:7" ht="30.75" customHeight="1" thickBot="1">
      <c r="A16" s="15" t="s">
        <v>65</v>
      </c>
      <c r="B16" s="37">
        <v>70</v>
      </c>
      <c r="C16" s="14">
        <v>23.71</v>
      </c>
      <c r="D16" s="60">
        <v>285.7</v>
      </c>
      <c r="E16" s="37">
        <v>50</v>
      </c>
      <c r="F16" s="14">
        <v>16.94</v>
      </c>
      <c r="G16" s="11">
        <v>204.1</v>
      </c>
    </row>
    <row r="17" spans="1:7" ht="30" customHeight="1" thickBot="1">
      <c r="A17" s="15" t="s">
        <v>78</v>
      </c>
      <c r="B17" s="13" t="s">
        <v>29</v>
      </c>
      <c r="C17" s="14">
        <v>6.1</v>
      </c>
      <c r="D17" s="11">
        <v>241.8</v>
      </c>
      <c r="E17" s="13" t="s">
        <v>77</v>
      </c>
      <c r="F17" s="14">
        <v>5.1</v>
      </c>
      <c r="G17" s="11">
        <v>204.6</v>
      </c>
    </row>
    <row r="18" spans="1:7" ht="21" customHeight="1" thickBot="1">
      <c r="A18" s="15" t="s">
        <v>5</v>
      </c>
      <c r="B18" s="13">
        <v>180</v>
      </c>
      <c r="C18" s="14">
        <v>3.09</v>
      </c>
      <c r="D18" s="11">
        <v>45</v>
      </c>
      <c r="E18" s="37">
        <v>150</v>
      </c>
      <c r="F18" s="14">
        <v>2.57</v>
      </c>
      <c r="G18" s="11">
        <v>37.5</v>
      </c>
    </row>
    <row r="19" spans="1:7" ht="39" customHeight="1" thickBot="1">
      <c r="A19" s="15" t="s">
        <v>57</v>
      </c>
      <c r="B19" s="43">
        <v>34</v>
      </c>
      <c r="C19" s="71">
        <v>1.74</v>
      </c>
      <c r="D19" s="63">
        <v>68</v>
      </c>
      <c r="E19" s="43">
        <v>31</v>
      </c>
      <c r="F19" s="71">
        <v>1.59</v>
      </c>
      <c r="G19" s="63">
        <v>62</v>
      </c>
    </row>
    <row r="20" spans="1:7" ht="28.5" customHeight="1" thickBot="1">
      <c r="A20" s="44" t="s">
        <v>3</v>
      </c>
      <c r="B20" s="45">
        <v>609</v>
      </c>
      <c r="C20" s="72"/>
      <c r="D20" s="46">
        <f>SUM(D14:D19)</f>
        <v>736.5</v>
      </c>
      <c r="E20" s="45">
        <v>506</v>
      </c>
      <c r="F20" s="72"/>
      <c r="G20" s="47">
        <f>SUM(G14:G19)</f>
        <v>591.5</v>
      </c>
    </row>
    <row r="21" spans="1:7" ht="20.25" customHeight="1" thickBot="1">
      <c r="A21" s="12" t="s">
        <v>6</v>
      </c>
      <c r="B21" s="13"/>
      <c r="C21" s="14"/>
      <c r="D21" s="11"/>
      <c r="E21" s="13"/>
      <c r="F21" s="14"/>
      <c r="G21" s="11"/>
    </row>
    <row r="22" spans="1:7" ht="18.75" customHeight="1" thickBot="1">
      <c r="A22" s="15" t="s">
        <v>106</v>
      </c>
      <c r="B22" s="37">
        <v>180</v>
      </c>
      <c r="C22" s="14">
        <v>17.7</v>
      </c>
      <c r="D22" s="11">
        <v>140.4</v>
      </c>
      <c r="E22" s="37">
        <v>150</v>
      </c>
      <c r="F22" s="14">
        <v>14.73</v>
      </c>
      <c r="G22" s="11">
        <v>117</v>
      </c>
    </row>
    <row r="23" spans="1:7" ht="21" customHeight="1" thickBot="1">
      <c r="A23" s="15" t="s">
        <v>64</v>
      </c>
      <c r="B23" s="37">
        <v>110</v>
      </c>
      <c r="C23" s="14">
        <v>10.45</v>
      </c>
      <c r="D23" s="11">
        <v>51.7</v>
      </c>
      <c r="E23" s="37">
        <v>110</v>
      </c>
      <c r="F23" s="14">
        <v>10.45</v>
      </c>
      <c r="G23" s="11">
        <v>51.7</v>
      </c>
    </row>
    <row r="24" spans="1:7" ht="36.75" customHeight="1" thickBot="1">
      <c r="A24" s="12" t="s">
        <v>3</v>
      </c>
      <c r="B24" s="16">
        <f>B23+B22</f>
        <v>290</v>
      </c>
      <c r="C24" s="67"/>
      <c r="D24" s="17">
        <f>SUM(D21:D23)</f>
        <v>192.10000000000002</v>
      </c>
      <c r="E24" s="34">
        <f>SUM(E22:E23)</f>
        <v>260</v>
      </c>
      <c r="F24" s="67"/>
      <c r="G24" s="17">
        <f>SUM(G21:G23)</f>
        <v>168.7</v>
      </c>
    </row>
    <row r="25" spans="1:7" ht="17.25" customHeight="1" thickBot="1">
      <c r="A25" s="12" t="s">
        <v>7</v>
      </c>
      <c r="B25" s="13"/>
      <c r="C25" s="14"/>
      <c r="D25" s="11"/>
      <c r="E25" s="13"/>
      <c r="F25" s="14"/>
      <c r="G25" s="11"/>
    </row>
    <row r="26" spans="1:7" s="77" customFormat="1" ht="17.25" customHeight="1" thickBot="1">
      <c r="A26" s="15" t="s">
        <v>107</v>
      </c>
      <c r="B26" s="13" t="s">
        <v>71</v>
      </c>
      <c r="C26" s="14">
        <v>4.59</v>
      </c>
      <c r="D26" s="11">
        <v>4.5</v>
      </c>
      <c r="E26" s="13" t="s">
        <v>71</v>
      </c>
      <c r="F26" s="14">
        <v>4.59</v>
      </c>
      <c r="G26" s="11">
        <v>4.5</v>
      </c>
    </row>
    <row r="27" spans="1:7" s="77" customFormat="1" ht="24.75" customHeight="1" thickBot="1">
      <c r="A27" s="15" t="s">
        <v>84</v>
      </c>
      <c r="B27" s="37">
        <v>70</v>
      </c>
      <c r="C27" s="14">
        <v>23.92</v>
      </c>
      <c r="D27" s="60">
        <v>209.1</v>
      </c>
      <c r="E27" s="37">
        <v>50</v>
      </c>
      <c r="F27" s="14">
        <v>17.16</v>
      </c>
      <c r="G27" s="60">
        <v>149.4</v>
      </c>
    </row>
    <row r="28" spans="1:7" s="77" customFormat="1" ht="25.5" customHeight="1" thickBot="1">
      <c r="A28" s="15" t="s">
        <v>123</v>
      </c>
      <c r="B28" s="13" t="s">
        <v>29</v>
      </c>
      <c r="C28" s="76">
        <v>6.99</v>
      </c>
      <c r="D28" s="11">
        <v>197.6</v>
      </c>
      <c r="E28" s="13" t="s">
        <v>77</v>
      </c>
      <c r="F28" s="14">
        <v>5.91</v>
      </c>
      <c r="G28" s="11">
        <v>167.2</v>
      </c>
    </row>
    <row r="29" spans="1:7" ht="22.5" customHeight="1" thickBot="1">
      <c r="A29" s="15" t="s">
        <v>8</v>
      </c>
      <c r="B29" s="37">
        <v>200</v>
      </c>
      <c r="C29" s="14">
        <v>0.97</v>
      </c>
      <c r="D29" s="11">
        <v>20</v>
      </c>
      <c r="E29" s="13" t="s">
        <v>24</v>
      </c>
      <c r="F29" s="14">
        <v>0.97</v>
      </c>
      <c r="G29" s="11">
        <v>20</v>
      </c>
    </row>
    <row r="30" spans="1:7" ht="32.25" customHeight="1" thickBot="1">
      <c r="A30" s="15" t="s">
        <v>70</v>
      </c>
      <c r="B30" s="37">
        <v>30</v>
      </c>
      <c r="C30" s="14">
        <v>2.79</v>
      </c>
      <c r="D30" s="11">
        <v>78</v>
      </c>
      <c r="E30" s="13" t="s">
        <v>71</v>
      </c>
      <c r="F30" s="14">
        <v>2.79</v>
      </c>
      <c r="G30" s="11">
        <v>78</v>
      </c>
    </row>
    <row r="31" spans="1:7" ht="28.5" customHeight="1" thickBot="1">
      <c r="A31" s="12" t="s">
        <v>3</v>
      </c>
      <c r="B31" s="42">
        <v>460</v>
      </c>
      <c r="C31" s="14"/>
      <c r="D31" s="17">
        <f>SUM(D26:D30)</f>
        <v>509.2</v>
      </c>
      <c r="E31" s="75" t="s">
        <v>113</v>
      </c>
      <c r="F31" s="14"/>
      <c r="G31" s="17">
        <f>SUM(G26:G30)</f>
        <v>419.1</v>
      </c>
    </row>
    <row r="32" spans="1:7" ht="42.75" customHeight="1" thickBot="1">
      <c r="A32" s="40" t="s">
        <v>9</v>
      </c>
      <c r="B32" s="16">
        <f>SUM(B13+B20+B24+B31)</f>
        <v>1949</v>
      </c>
      <c r="C32" s="67"/>
      <c r="D32" s="17">
        <f>SUM(D13+D20+D24+D31)</f>
        <v>1925.7</v>
      </c>
      <c r="E32" s="34">
        <f>SUM(E13+E20+E24+E31)</f>
        <v>1686</v>
      </c>
      <c r="F32" s="67"/>
      <c r="G32" s="17">
        <f>SUM(G13+G20+G24+G31)</f>
        <v>1608.9</v>
      </c>
    </row>
    <row r="33" spans="1:7" ht="29.25" customHeight="1" thickBot="1">
      <c r="A33" s="25" t="s">
        <v>12</v>
      </c>
      <c r="B33" s="39"/>
      <c r="C33" s="67">
        <f>SUM(C7:C32)</f>
        <v>144.79</v>
      </c>
      <c r="D33" s="41"/>
      <c r="E33" s="39"/>
      <c r="F33" s="67">
        <f>SUM(F7:F32)</f>
        <v>121.46000000000002</v>
      </c>
      <c r="G33" s="41"/>
    </row>
    <row r="34" spans="1:9" ht="29.25" customHeight="1">
      <c r="A34" s="53"/>
      <c r="B34" s="54"/>
      <c r="C34" s="56"/>
      <c r="D34" s="55"/>
      <c r="E34" s="54"/>
      <c r="F34" s="56"/>
      <c r="G34" s="55"/>
      <c r="I34" t="s">
        <v>56</v>
      </c>
    </row>
    <row r="35" spans="1:6" ht="33" customHeight="1">
      <c r="A35" s="4"/>
      <c r="C35" s="65"/>
      <c r="D35" s="8" t="s">
        <v>73</v>
      </c>
      <c r="F35" s="65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4" r:id="rId1"/>
  <ignoredErrors>
    <ignoredError sqref="B7 E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IV5"/>
    </sheetView>
  </sheetViews>
  <sheetFormatPr defaultColWidth="9.140625" defaultRowHeight="13.5" customHeight="1"/>
  <cols>
    <col min="1" max="1" width="44.7109375" style="29" customWidth="1"/>
    <col min="2" max="2" width="14.7109375" style="30" customWidth="1"/>
    <col min="3" max="3" width="14.57421875" style="33" customWidth="1"/>
    <col min="4" max="4" width="18.140625" style="28" customWidth="1"/>
    <col min="5" max="5" width="13.7109375" style="30" customWidth="1"/>
    <col min="6" max="6" width="15.7109375" style="33" customWidth="1"/>
    <col min="7" max="7" width="19.28125" style="28" customWidth="1"/>
    <col min="8" max="16384" width="9.140625" style="29" customWidth="1"/>
  </cols>
  <sheetData>
    <row r="1" ht="11.25" customHeight="1">
      <c r="A1" s="1"/>
    </row>
    <row r="2" spans="1:6" ht="20.25" customHeight="1">
      <c r="A2" s="78" t="s">
        <v>117</v>
      </c>
      <c r="B2" s="78"/>
      <c r="C2" s="78"/>
      <c r="D2" s="78"/>
      <c r="E2" s="78"/>
      <c r="F2" s="78"/>
    </row>
    <row r="3" ht="20.25" customHeight="1" thickBot="1">
      <c r="A3" s="1"/>
    </row>
    <row r="4" spans="1:7" ht="31.5" customHeight="1" thickBot="1">
      <c r="A4" s="79" t="s">
        <v>0</v>
      </c>
      <c r="B4" s="81" t="s">
        <v>52</v>
      </c>
      <c r="C4" s="82"/>
      <c r="D4" s="83"/>
      <c r="E4" s="81" t="s">
        <v>51</v>
      </c>
      <c r="F4" s="84"/>
      <c r="G4" s="85"/>
    </row>
    <row r="5" spans="1:7" ht="42" customHeight="1" thickBot="1">
      <c r="A5" s="80"/>
      <c r="B5" s="10" t="s">
        <v>18</v>
      </c>
      <c r="C5" s="31" t="s">
        <v>19</v>
      </c>
      <c r="D5" s="11" t="s">
        <v>20</v>
      </c>
      <c r="E5" s="10" t="s">
        <v>18</v>
      </c>
      <c r="F5" s="31" t="s">
        <v>21</v>
      </c>
      <c r="G5" s="11" t="s">
        <v>20</v>
      </c>
    </row>
    <row r="6" spans="1:7" ht="18" customHeight="1" thickBot="1">
      <c r="A6" s="12" t="s">
        <v>1</v>
      </c>
      <c r="B6" s="13"/>
      <c r="C6" s="14"/>
      <c r="D6" s="11"/>
      <c r="E6" s="10"/>
      <c r="F6" s="14"/>
      <c r="G6" s="11"/>
    </row>
    <row r="7" spans="1:7" ht="39" customHeight="1" thickBot="1">
      <c r="A7" s="15" t="s">
        <v>48</v>
      </c>
      <c r="B7" s="37">
        <v>180</v>
      </c>
      <c r="C7" s="14">
        <v>11.09</v>
      </c>
      <c r="D7" s="11">
        <v>218.3</v>
      </c>
      <c r="E7" s="37">
        <v>150</v>
      </c>
      <c r="F7" s="14">
        <v>9.36</v>
      </c>
      <c r="G7" s="11">
        <v>181.9</v>
      </c>
    </row>
    <row r="8" spans="1:7" ht="21.75" customHeight="1" thickBot="1">
      <c r="A8" s="15" t="s">
        <v>44</v>
      </c>
      <c r="B8" s="37"/>
      <c r="C8" s="14"/>
      <c r="D8" s="11"/>
      <c r="E8" s="10">
        <v>150</v>
      </c>
      <c r="F8" s="14">
        <v>5.36</v>
      </c>
      <c r="G8" s="11">
        <v>61.2</v>
      </c>
    </row>
    <row r="9" spans="1:7" ht="37.5" customHeight="1" thickBot="1">
      <c r="A9" s="15" t="s">
        <v>33</v>
      </c>
      <c r="B9" s="37">
        <v>180</v>
      </c>
      <c r="C9" s="14">
        <v>5.82</v>
      </c>
      <c r="D9" s="11">
        <v>73.4</v>
      </c>
      <c r="E9" s="10"/>
      <c r="F9" s="14"/>
      <c r="G9" s="11"/>
    </row>
    <row r="10" spans="1:7" ht="28.5" customHeight="1" thickBot="1">
      <c r="A10" s="15" t="s">
        <v>34</v>
      </c>
      <c r="B10" s="13" t="s">
        <v>125</v>
      </c>
      <c r="C10" s="14">
        <v>13.75</v>
      </c>
      <c r="D10" s="11">
        <v>120.7</v>
      </c>
      <c r="E10" s="13" t="s">
        <v>124</v>
      </c>
      <c r="F10" s="14">
        <v>10.07</v>
      </c>
      <c r="G10" s="11">
        <v>106.1</v>
      </c>
    </row>
    <row r="11" spans="1:7" ht="18" customHeight="1" thickBot="1">
      <c r="A11" s="12" t="s">
        <v>2</v>
      </c>
      <c r="B11" s="13"/>
      <c r="C11" s="14"/>
      <c r="D11" s="11"/>
      <c r="E11" s="10"/>
      <c r="F11" s="14"/>
      <c r="G11" s="11"/>
    </row>
    <row r="12" spans="1:7" ht="18" customHeight="1" thickBot="1">
      <c r="A12" s="15" t="s">
        <v>16</v>
      </c>
      <c r="B12" s="13" t="s">
        <v>24</v>
      </c>
      <c r="C12" s="14">
        <v>4.92</v>
      </c>
      <c r="D12" s="11">
        <v>89.8</v>
      </c>
      <c r="E12" s="10"/>
      <c r="F12" s="14"/>
      <c r="G12" s="11"/>
    </row>
    <row r="13" spans="1:7" ht="18" customHeight="1" thickBot="1">
      <c r="A13" s="15" t="s">
        <v>39</v>
      </c>
      <c r="B13" s="13"/>
      <c r="C13" s="14"/>
      <c r="D13" s="11"/>
      <c r="E13" s="10">
        <v>150</v>
      </c>
      <c r="F13" s="14">
        <v>4.89</v>
      </c>
      <c r="G13" s="11">
        <v>52.1</v>
      </c>
    </row>
    <row r="14" spans="1:7" ht="39.75" customHeight="1" thickBot="1">
      <c r="A14" s="12" t="s">
        <v>3</v>
      </c>
      <c r="B14" s="34">
        <v>602</v>
      </c>
      <c r="C14" s="67"/>
      <c r="D14" s="17">
        <f>SUM(D7:D13)</f>
        <v>502.20000000000005</v>
      </c>
      <c r="E14" s="18">
        <v>488</v>
      </c>
      <c r="F14" s="67"/>
      <c r="G14" s="17">
        <f>SUM(G7:G13)</f>
        <v>401.30000000000007</v>
      </c>
    </row>
    <row r="15" spans="1:7" ht="17.25" customHeight="1" thickBot="1">
      <c r="A15" s="12" t="s">
        <v>4</v>
      </c>
      <c r="B15" s="13"/>
      <c r="C15" s="14"/>
      <c r="D15" s="11"/>
      <c r="E15" s="10"/>
      <c r="F15" s="14"/>
      <c r="G15" s="11"/>
    </row>
    <row r="16" spans="1:7" ht="42.75" customHeight="1" thickBot="1">
      <c r="A16" s="15" t="s">
        <v>108</v>
      </c>
      <c r="B16" s="13" t="s">
        <v>101</v>
      </c>
      <c r="C16" s="14">
        <v>11.14</v>
      </c>
      <c r="D16" s="60">
        <v>153.7</v>
      </c>
      <c r="E16" s="10" t="s">
        <v>102</v>
      </c>
      <c r="F16" s="14">
        <v>10.54</v>
      </c>
      <c r="G16" s="60">
        <v>128.1</v>
      </c>
    </row>
    <row r="17" spans="1:7" ht="32.25" customHeight="1" thickBot="1">
      <c r="A17" s="15" t="s">
        <v>88</v>
      </c>
      <c r="B17" s="13" t="s">
        <v>89</v>
      </c>
      <c r="C17" s="14">
        <v>27.45</v>
      </c>
      <c r="D17" s="11">
        <v>276.7</v>
      </c>
      <c r="E17" s="13" t="s">
        <v>90</v>
      </c>
      <c r="F17" s="14">
        <v>24.32</v>
      </c>
      <c r="G17" s="11">
        <v>248.5</v>
      </c>
    </row>
    <row r="18" spans="1:7" ht="23.25" customHeight="1" thickBot="1">
      <c r="A18" s="15" t="s">
        <v>38</v>
      </c>
      <c r="B18" s="37">
        <v>200</v>
      </c>
      <c r="C18" s="14">
        <v>2.67</v>
      </c>
      <c r="D18" s="11">
        <v>64.8</v>
      </c>
      <c r="E18" s="37">
        <v>180</v>
      </c>
      <c r="F18" s="14">
        <v>2.4</v>
      </c>
      <c r="G18" s="11">
        <v>58.3</v>
      </c>
    </row>
    <row r="19" spans="1:7" ht="38.25" customHeight="1" thickBot="1">
      <c r="A19" s="15" t="s">
        <v>57</v>
      </c>
      <c r="B19" s="37">
        <v>41</v>
      </c>
      <c r="C19" s="14">
        <v>2.09</v>
      </c>
      <c r="D19" s="11">
        <v>82</v>
      </c>
      <c r="E19" s="10">
        <v>40</v>
      </c>
      <c r="F19" s="14">
        <v>2.04</v>
      </c>
      <c r="G19" s="60">
        <v>80</v>
      </c>
    </row>
    <row r="20" spans="1:7" ht="36.75" customHeight="1" thickBot="1">
      <c r="A20" s="12" t="s">
        <v>3</v>
      </c>
      <c r="B20" s="34">
        <v>616</v>
      </c>
      <c r="C20" s="67"/>
      <c r="D20" s="17">
        <f>SUM(D16:D19)</f>
        <v>577.2</v>
      </c>
      <c r="E20" s="18">
        <v>550</v>
      </c>
      <c r="F20" s="67"/>
      <c r="G20" s="17">
        <f>SUM(G15:G19)</f>
        <v>514.9000000000001</v>
      </c>
    </row>
    <row r="21" spans="1:7" ht="17.25" customHeight="1" thickBot="1">
      <c r="A21" s="12" t="s">
        <v>6</v>
      </c>
      <c r="B21" s="13"/>
      <c r="C21" s="14"/>
      <c r="D21" s="11"/>
      <c r="E21" s="10"/>
      <c r="F21" s="14"/>
      <c r="G21" s="11"/>
    </row>
    <row r="22" spans="1:7" ht="20.25" customHeight="1" thickBot="1">
      <c r="A22" s="15" t="s">
        <v>103</v>
      </c>
      <c r="B22" s="37">
        <v>200</v>
      </c>
      <c r="C22" s="14">
        <v>9.32</v>
      </c>
      <c r="D22" s="11">
        <v>142</v>
      </c>
      <c r="E22" s="37">
        <v>150</v>
      </c>
      <c r="F22" s="14">
        <v>7</v>
      </c>
      <c r="G22" s="11">
        <v>106.5</v>
      </c>
    </row>
    <row r="23" spans="1:7" ht="28.5" customHeight="1" thickBot="1">
      <c r="A23" s="15" t="s">
        <v>111</v>
      </c>
      <c r="B23" s="37">
        <v>50</v>
      </c>
      <c r="C23" s="14">
        <v>10.91</v>
      </c>
      <c r="D23" s="11">
        <v>133.6</v>
      </c>
      <c r="E23" s="37">
        <v>50</v>
      </c>
      <c r="F23" s="14">
        <v>10.91</v>
      </c>
      <c r="G23" s="11">
        <v>133.6</v>
      </c>
    </row>
    <row r="24" spans="1:7" ht="39.75" customHeight="1" thickBot="1">
      <c r="A24" s="12" t="s">
        <v>3</v>
      </c>
      <c r="B24" s="34">
        <v>250</v>
      </c>
      <c r="C24" s="67"/>
      <c r="D24" s="17">
        <f>SUM(D22:D23)</f>
        <v>275.6</v>
      </c>
      <c r="E24" s="18">
        <v>200</v>
      </c>
      <c r="F24" s="67"/>
      <c r="G24" s="17">
        <f>SUM(G22:G23)</f>
        <v>240.1</v>
      </c>
    </row>
    <row r="25" spans="1:7" ht="21" customHeight="1" thickBot="1">
      <c r="A25" s="12" t="s">
        <v>7</v>
      </c>
      <c r="B25" s="13"/>
      <c r="C25" s="14"/>
      <c r="D25" s="11"/>
      <c r="E25" s="10"/>
      <c r="F25" s="14"/>
      <c r="G25" s="11"/>
    </row>
    <row r="26" spans="1:7" ht="43.5" customHeight="1" thickBot="1">
      <c r="A26" s="15" t="s">
        <v>112</v>
      </c>
      <c r="B26" s="13" t="s">
        <v>85</v>
      </c>
      <c r="C26" s="14">
        <v>34.87</v>
      </c>
      <c r="D26" s="11">
        <v>179.5</v>
      </c>
      <c r="E26" s="13" t="s">
        <v>86</v>
      </c>
      <c r="F26" s="14">
        <v>25.26</v>
      </c>
      <c r="G26" s="11">
        <v>135.2</v>
      </c>
    </row>
    <row r="27" spans="1:7" ht="23.25" customHeight="1" thickBot="1">
      <c r="A27" s="15" t="s">
        <v>100</v>
      </c>
      <c r="B27" s="13">
        <v>130</v>
      </c>
      <c r="C27" s="14">
        <v>7.83</v>
      </c>
      <c r="D27" s="11">
        <v>141.7</v>
      </c>
      <c r="E27" s="10">
        <v>110</v>
      </c>
      <c r="F27" s="14">
        <v>6.62</v>
      </c>
      <c r="G27" s="11">
        <v>119.9</v>
      </c>
    </row>
    <row r="28" spans="1:7" ht="24" customHeight="1" thickBot="1">
      <c r="A28" s="15" t="s">
        <v>8</v>
      </c>
      <c r="B28" s="13" t="s">
        <v>24</v>
      </c>
      <c r="C28" s="14">
        <v>0.97</v>
      </c>
      <c r="D28" s="11">
        <v>20</v>
      </c>
      <c r="E28" s="13" t="s">
        <v>24</v>
      </c>
      <c r="F28" s="14">
        <v>0.97</v>
      </c>
      <c r="G28" s="11">
        <v>20</v>
      </c>
    </row>
    <row r="29" spans="1:7" ht="37.5" customHeight="1" thickBot="1">
      <c r="A29" s="15" t="s">
        <v>57</v>
      </c>
      <c r="B29" s="13" t="s">
        <v>126</v>
      </c>
      <c r="C29" s="14">
        <v>1.96</v>
      </c>
      <c r="D29" s="11">
        <v>76</v>
      </c>
      <c r="E29" s="10">
        <v>34</v>
      </c>
      <c r="F29" s="14">
        <v>1.72</v>
      </c>
      <c r="G29" s="11">
        <v>68</v>
      </c>
    </row>
    <row r="30" spans="1:7" ht="21" customHeight="1" thickBot="1">
      <c r="A30" s="25" t="s">
        <v>3</v>
      </c>
      <c r="B30" s="38">
        <v>458</v>
      </c>
      <c r="C30" s="68"/>
      <c r="D30" s="26">
        <f>SUM(D26:D29)</f>
        <v>417.2</v>
      </c>
      <c r="E30" s="27">
        <v>414</v>
      </c>
      <c r="F30" s="68"/>
      <c r="G30" s="26">
        <f>SUM(G25:G29)</f>
        <v>343.1</v>
      </c>
    </row>
    <row r="31" spans="1:7" ht="42.75" customHeight="1" thickBot="1">
      <c r="A31" s="12" t="s">
        <v>9</v>
      </c>
      <c r="B31" s="34">
        <f>SUM(B30,B24,B20,B14)</f>
        <v>1926</v>
      </c>
      <c r="C31" s="67"/>
      <c r="D31" s="17">
        <f>SUM(D14+D20+D24+D30)</f>
        <v>1772.2</v>
      </c>
      <c r="E31" s="18">
        <f>SUM(E30,E24,E20,E14)</f>
        <v>1652</v>
      </c>
      <c r="F31" s="67" t="s">
        <v>11</v>
      </c>
      <c r="G31" s="17">
        <f>SUM(G14+G20+G24+G30)</f>
        <v>1499.4</v>
      </c>
    </row>
    <row r="32" spans="1:7" ht="39" customHeight="1" thickBot="1">
      <c r="A32" s="12" t="s">
        <v>12</v>
      </c>
      <c r="B32" s="18"/>
      <c r="C32" s="67">
        <f>SUM(C7:C31)</f>
        <v>144.79000000000002</v>
      </c>
      <c r="D32" s="17"/>
      <c r="E32" s="18"/>
      <c r="F32" s="67">
        <f>SUM(F7:F31)</f>
        <v>121.46000000000001</v>
      </c>
      <c r="G32" s="17"/>
    </row>
    <row r="33" spans="1:7" ht="13.5" customHeight="1">
      <c r="A33" s="6"/>
      <c r="B33" s="7"/>
      <c r="C33" s="48"/>
      <c r="D33" s="9"/>
      <c r="E33" s="7"/>
      <c r="F33" s="48"/>
      <c r="G33" s="9"/>
    </row>
    <row r="34" spans="1:7" ht="29.25" customHeight="1">
      <c r="A34" s="4" t="s">
        <v>54</v>
      </c>
      <c r="B34" s="20"/>
      <c r="C34" s="35"/>
      <c r="D34" s="57"/>
      <c r="E34" s="20"/>
      <c r="F34" s="35"/>
      <c r="G34" s="21" t="s">
        <v>60</v>
      </c>
    </row>
    <row r="35" spans="1:7" ht="36.75" customHeight="1">
      <c r="A35" s="4" t="s">
        <v>50</v>
      </c>
      <c r="B35" s="20"/>
      <c r="C35" s="35"/>
      <c r="D35" s="58"/>
      <c r="E35" s="20"/>
      <c r="F35" s="35"/>
      <c r="G35" s="21"/>
    </row>
    <row r="37" spans="3:6" ht="13.5" customHeight="1">
      <c r="C37" s="66"/>
      <c r="F37" s="66"/>
    </row>
  </sheetData>
  <sheetProtection/>
  <mergeCells count="4">
    <mergeCell ref="A4:A5"/>
    <mergeCell ref="B4:D4"/>
    <mergeCell ref="E4:G4"/>
    <mergeCell ref="A2:F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9">
      <selection activeCell="A32" sqref="A32:IV34"/>
    </sheetView>
  </sheetViews>
  <sheetFormatPr defaultColWidth="9.140625" defaultRowHeight="13.5" customHeight="1"/>
  <cols>
    <col min="1" max="1" width="46.57421875" style="0" customWidth="1"/>
    <col min="2" max="2" width="13.421875" style="3" customWidth="1"/>
    <col min="3" max="3" width="12.57421875" style="32" customWidth="1"/>
    <col min="4" max="4" width="18.140625" style="8" customWidth="1"/>
    <col min="5" max="5" width="13.8515625" style="3" customWidth="1"/>
    <col min="6" max="6" width="13.421875" style="2" customWidth="1"/>
    <col min="7" max="7" width="19.7109375" style="8" customWidth="1"/>
  </cols>
  <sheetData>
    <row r="1" ht="11.25" customHeight="1">
      <c r="A1" s="1"/>
    </row>
    <row r="2" spans="1:6" ht="20.25" customHeight="1">
      <c r="A2" s="78" t="s">
        <v>118</v>
      </c>
      <c r="B2" s="78"/>
      <c r="C2" s="78"/>
      <c r="D2" s="78"/>
      <c r="E2" s="78"/>
      <c r="F2" s="78"/>
    </row>
    <row r="3" ht="20.25" customHeight="1" thickBot="1">
      <c r="A3" s="1"/>
    </row>
    <row r="4" spans="1:7" ht="31.5" customHeight="1" thickBot="1">
      <c r="A4" s="79" t="s">
        <v>0</v>
      </c>
      <c r="B4" s="81" t="s">
        <v>52</v>
      </c>
      <c r="C4" s="82"/>
      <c r="D4" s="83"/>
      <c r="E4" s="81" t="s">
        <v>51</v>
      </c>
      <c r="F4" s="84"/>
      <c r="G4" s="85"/>
    </row>
    <row r="5" spans="1:7" ht="42" customHeight="1" thickBot="1">
      <c r="A5" s="80"/>
      <c r="B5" s="10" t="s">
        <v>18</v>
      </c>
      <c r="C5" s="31" t="s">
        <v>19</v>
      </c>
      <c r="D5" s="11" t="s">
        <v>20</v>
      </c>
      <c r="E5" s="10" t="s">
        <v>18</v>
      </c>
      <c r="F5" s="10" t="s">
        <v>21</v>
      </c>
      <c r="G5" s="11" t="s">
        <v>20</v>
      </c>
    </row>
    <row r="6" spans="1:7" ht="18" customHeight="1" thickBot="1">
      <c r="A6" s="12" t="s">
        <v>1</v>
      </c>
      <c r="B6" s="13"/>
      <c r="C6" s="14"/>
      <c r="D6" s="11"/>
      <c r="E6" s="10"/>
      <c r="F6" s="14"/>
      <c r="G6" s="11"/>
    </row>
    <row r="7" spans="1:7" ht="18" customHeight="1" thickBot="1">
      <c r="A7" s="15" t="s">
        <v>49</v>
      </c>
      <c r="B7" s="13" t="s">
        <v>17</v>
      </c>
      <c r="C7" s="14">
        <v>5.46</v>
      </c>
      <c r="D7" s="11">
        <v>120.1</v>
      </c>
      <c r="E7" s="10">
        <v>130</v>
      </c>
      <c r="F7" s="14">
        <v>4.71</v>
      </c>
      <c r="G7" s="11">
        <v>104.1</v>
      </c>
    </row>
    <row r="8" spans="1:7" ht="19.5" customHeight="1" thickBot="1">
      <c r="A8" s="15" t="s">
        <v>14</v>
      </c>
      <c r="B8" s="13" t="s">
        <v>17</v>
      </c>
      <c r="C8" s="14">
        <v>6.49</v>
      </c>
      <c r="D8" s="11">
        <v>82.7</v>
      </c>
      <c r="E8" s="10">
        <v>130</v>
      </c>
      <c r="F8" s="14">
        <v>5.62</v>
      </c>
      <c r="G8" s="11">
        <v>71.7</v>
      </c>
    </row>
    <row r="9" spans="1:7" ht="21" customHeight="1" thickBot="1">
      <c r="A9" s="15" t="s">
        <v>35</v>
      </c>
      <c r="B9" s="13" t="s">
        <v>23</v>
      </c>
      <c r="C9" s="14">
        <v>9.55</v>
      </c>
      <c r="D9" s="11">
        <v>144.6</v>
      </c>
      <c r="E9" s="13" t="s">
        <v>83</v>
      </c>
      <c r="F9" s="14">
        <v>8.87</v>
      </c>
      <c r="G9" s="11">
        <v>138</v>
      </c>
    </row>
    <row r="10" spans="1:7" ht="18" customHeight="1" thickBot="1">
      <c r="A10" s="12" t="s">
        <v>2</v>
      </c>
      <c r="B10" s="13"/>
      <c r="C10" s="14"/>
      <c r="D10" s="11"/>
      <c r="E10" s="10"/>
      <c r="F10" s="14"/>
      <c r="G10" s="11"/>
    </row>
    <row r="11" spans="1:7" ht="18" customHeight="1" thickBot="1">
      <c r="A11" s="15" t="s">
        <v>91</v>
      </c>
      <c r="B11" s="13" t="s">
        <v>47</v>
      </c>
      <c r="C11" s="14">
        <v>1.81</v>
      </c>
      <c r="D11" s="11">
        <v>20.2</v>
      </c>
      <c r="E11" s="10" t="s">
        <v>92</v>
      </c>
      <c r="F11" s="14">
        <v>1.5</v>
      </c>
      <c r="G11" s="11">
        <v>18</v>
      </c>
    </row>
    <row r="12" spans="1:7" ht="39.75" customHeight="1" thickBot="1">
      <c r="A12" s="12" t="s">
        <v>3</v>
      </c>
      <c r="B12" s="16" t="s">
        <v>93</v>
      </c>
      <c r="C12" s="67"/>
      <c r="D12" s="17">
        <f>SUM(D7:D11)</f>
        <v>367.59999999999997</v>
      </c>
      <c r="E12" s="18">
        <v>454</v>
      </c>
      <c r="F12" s="67"/>
      <c r="G12" s="17">
        <f>SUM(G7:G11)</f>
        <v>331.8</v>
      </c>
    </row>
    <row r="13" spans="1:7" ht="17.25" customHeight="1" thickBot="1">
      <c r="A13" s="12" t="s">
        <v>4</v>
      </c>
      <c r="B13" s="13"/>
      <c r="C13" s="14"/>
      <c r="D13" s="11"/>
      <c r="E13" s="10"/>
      <c r="F13" s="14"/>
      <c r="G13" s="11"/>
    </row>
    <row r="14" spans="1:7" ht="42.75" customHeight="1" thickBot="1">
      <c r="A14" s="15" t="s">
        <v>67</v>
      </c>
      <c r="B14" s="13" t="s">
        <v>74</v>
      </c>
      <c r="C14" s="14">
        <v>8.44</v>
      </c>
      <c r="D14" s="11">
        <v>99.5</v>
      </c>
      <c r="E14" s="10" t="s">
        <v>75</v>
      </c>
      <c r="F14" s="14">
        <v>7.93</v>
      </c>
      <c r="G14" s="11">
        <v>85.1</v>
      </c>
    </row>
    <row r="15" spans="1:7" ht="26.25" customHeight="1" thickBot="1">
      <c r="A15" s="15" t="s">
        <v>30</v>
      </c>
      <c r="B15" s="37">
        <v>70</v>
      </c>
      <c r="C15" s="14">
        <v>22.82</v>
      </c>
      <c r="D15" s="60">
        <v>147</v>
      </c>
      <c r="E15" s="10">
        <v>50</v>
      </c>
      <c r="F15" s="14">
        <v>16.29</v>
      </c>
      <c r="G15" s="60">
        <v>105</v>
      </c>
    </row>
    <row r="16" spans="1:7" ht="26.25" customHeight="1" thickBot="1">
      <c r="A16" s="15" t="s">
        <v>45</v>
      </c>
      <c r="B16" s="13" t="s">
        <v>29</v>
      </c>
      <c r="C16" s="14">
        <v>10.32</v>
      </c>
      <c r="D16" s="60">
        <v>100.1</v>
      </c>
      <c r="E16" s="10">
        <v>110</v>
      </c>
      <c r="F16" s="14">
        <v>8.74</v>
      </c>
      <c r="G16" s="60">
        <v>84.7</v>
      </c>
    </row>
    <row r="17" spans="1:7" ht="22.5" customHeight="1" thickBot="1">
      <c r="A17" s="15" t="s">
        <v>46</v>
      </c>
      <c r="B17" s="13" t="s">
        <v>25</v>
      </c>
      <c r="C17" s="14">
        <v>3.93</v>
      </c>
      <c r="D17" s="11">
        <v>34.9</v>
      </c>
      <c r="E17" s="10">
        <v>150</v>
      </c>
      <c r="F17" s="14">
        <v>3.28</v>
      </c>
      <c r="G17" s="11">
        <v>29.1</v>
      </c>
    </row>
    <row r="18" spans="1:7" ht="38.25" customHeight="1" thickBot="1">
      <c r="A18" s="15" t="s">
        <v>57</v>
      </c>
      <c r="B18" s="37">
        <v>50</v>
      </c>
      <c r="C18" s="14">
        <v>2.53</v>
      </c>
      <c r="D18" s="11">
        <v>100</v>
      </c>
      <c r="E18" s="10">
        <v>30</v>
      </c>
      <c r="F18" s="14">
        <v>1.56</v>
      </c>
      <c r="G18" s="11">
        <v>60</v>
      </c>
    </row>
    <row r="19" spans="1:7" ht="36.75" customHeight="1" thickBot="1">
      <c r="A19" s="12" t="s">
        <v>3</v>
      </c>
      <c r="B19" s="34">
        <v>620</v>
      </c>
      <c r="C19" s="67"/>
      <c r="D19" s="17">
        <f>SUM(D14:D18)</f>
        <v>481.5</v>
      </c>
      <c r="E19" s="18">
        <v>500</v>
      </c>
      <c r="F19" s="67"/>
      <c r="G19" s="17">
        <f>SUM(G14:G18)</f>
        <v>363.90000000000003</v>
      </c>
    </row>
    <row r="20" spans="1:7" ht="17.25" customHeight="1" thickBot="1">
      <c r="A20" s="12" t="s">
        <v>6</v>
      </c>
      <c r="B20" s="13"/>
      <c r="C20" s="14"/>
      <c r="D20" s="11"/>
      <c r="E20" s="10"/>
      <c r="F20" s="14"/>
      <c r="G20" s="11"/>
    </row>
    <row r="21" spans="1:7" ht="19.5" customHeight="1" thickBot="1">
      <c r="A21" s="15" t="s">
        <v>59</v>
      </c>
      <c r="B21" s="37">
        <v>200</v>
      </c>
      <c r="C21" s="14">
        <v>19.67</v>
      </c>
      <c r="D21" s="11">
        <v>156</v>
      </c>
      <c r="E21" s="37">
        <v>150</v>
      </c>
      <c r="F21" s="14">
        <v>14.73</v>
      </c>
      <c r="G21" s="11">
        <v>117</v>
      </c>
    </row>
    <row r="22" spans="1:7" ht="21" customHeight="1" thickBot="1">
      <c r="A22" s="15" t="s">
        <v>43</v>
      </c>
      <c r="B22" s="13" t="s">
        <v>28</v>
      </c>
      <c r="C22" s="14">
        <v>6.5</v>
      </c>
      <c r="D22" s="11">
        <v>210</v>
      </c>
      <c r="E22" s="10">
        <v>50</v>
      </c>
      <c r="F22" s="14">
        <v>6.5</v>
      </c>
      <c r="G22" s="11">
        <v>210</v>
      </c>
    </row>
    <row r="23" spans="1:7" ht="39.75" customHeight="1" thickBot="1">
      <c r="A23" s="12" t="s">
        <v>3</v>
      </c>
      <c r="B23" s="16" t="s">
        <v>42</v>
      </c>
      <c r="C23" s="67"/>
      <c r="D23" s="17">
        <f>SUM(D21:D22)</f>
        <v>366</v>
      </c>
      <c r="E23" s="18">
        <v>200</v>
      </c>
      <c r="F23" s="67"/>
      <c r="G23" s="17">
        <f>SUM(G20:G22)</f>
        <v>327</v>
      </c>
    </row>
    <row r="24" spans="1:7" ht="17.25" customHeight="1" thickBot="1">
      <c r="A24" s="12" t="s">
        <v>7</v>
      </c>
      <c r="B24" s="13"/>
      <c r="C24" s="14"/>
      <c r="D24" s="11"/>
      <c r="E24" s="10"/>
      <c r="F24" s="14"/>
      <c r="G24" s="11"/>
    </row>
    <row r="25" spans="1:7" ht="46.5" customHeight="1" thickBot="1">
      <c r="A25" s="15" t="s">
        <v>97</v>
      </c>
      <c r="B25" s="10" t="s">
        <v>58</v>
      </c>
      <c r="C25" s="14">
        <v>33.85</v>
      </c>
      <c r="D25" s="11">
        <v>460.7</v>
      </c>
      <c r="E25" s="10" t="s">
        <v>66</v>
      </c>
      <c r="F25" s="14">
        <v>28.98</v>
      </c>
      <c r="G25" s="11">
        <v>329.6</v>
      </c>
    </row>
    <row r="26" spans="1:7" ht="28.5" customHeight="1" thickBot="1">
      <c r="A26" s="15" t="s">
        <v>26</v>
      </c>
      <c r="B26" s="37">
        <v>131</v>
      </c>
      <c r="C26" s="14">
        <v>12.45</v>
      </c>
      <c r="D26" s="11">
        <v>61.6</v>
      </c>
      <c r="E26" s="10">
        <v>124</v>
      </c>
      <c r="F26" s="14">
        <v>11.78</v>
      </c>
      <c r="G26" s="11">
        <v>58.3</v>
      </c>
    </row>
    <row r="27" spans="1:7" ht="18.75" customHeight="1" thickBot="1">
      <c r="A27" s="15" t="s">
        <v>8</v>
      </c>
      <c r="B27" s="13">
        <v>200</v>
      </c>
      <c r="C27" s="14">
        <v>0.97</v>
      </c>
      <c r="D27" s="11">
        <v>20</v>
      </c>
      <c r="E27" s="10">
        <v>200</v>
      </c>
      <c r="F27" s="14">
        <v>0.97</v>
      </c>
      <c r="G27" s="11">
        <v>20</v>
      </c>
    </row>
    <row r="28" spans="1:7" ht="21" customHeight="1" thickBot="1">
      <c r="A28" s="25" t="s">
        <v>3</v>
      </c>
      <c r="B28" s="38">
        <v>481</v>
      </c>
      <c r="C28" s="68"/>
      <c r="D28" s="26">
        <f>SUM(D25:D27)</f>
        <v>542.3</v>
      </c>
      <c r="E28" s="27">
        <v>454</v>
      </c>
      <c r="F28" s="68"/>
      <c r="G28" s="26">
        <f>SUM(G25:G27)</f>
        <v>407.90000000000003</v>
      </c>
    </row>
    <row r="29" spans="1:7" ht="42.75" customHeight="1" thickBot="1">
      <c r="A29" s="12" t="s">
        <v>9</v>
      </c>
      <c r="B29" s="16">
        <f>SUM(B12+B19+B23+B28)</f>
        <v>1876</v>
      </c>
      <c r="C29" s="67" t="s">
        <v>10</v>
      </c>
      <c r="D29" s="17">
        <f>SUM(D12+D19+D23+D28)</f>
        <v>1757.3999999999999</v>
      </c>
      <c r="E29" s="18">
        <f>SUM(E12+E19+E23+E28)</f>
        <v>1608</v>
      </c>
      <c r="F29" s="73"/>
      <c r="G29" s="17">
        <f>SUM(G12+G19+G23+G28)</f>
        <v>1430.6000000000001</v>
      </c>
    </row>
    <row r="30" spans="1:7" ht="39" customHeight="1" thickBot="1">
      <c r="A30" s="12" t="s">
        <v>12</v>
      </c>
      <c r="B30" s="18"/>
      <c r="C30" s="67">
        <f>SUM(C7:C29)</f>
        <v>144.79</v>
      </c>
      <c r="D30" s="17"/>
      <c r="E30" s="18"/>
      <c r="F30" s="67">
        <f>SUM(F7:F29)</f>
        <v>121.46000000000001</v>
      </c>
      <c r="G30" s="17"/>
    </row>
    <row r="31" spans="1:7" ht="13.5" customHeight="1">
      <c r="A31" s="6"/>
      <c r="B31" s="7"/>
      <c r="C31" s="48"/>
      <c r="D31" s="9"/>
      <c r="E31" s="7"/>
      <c r="F31" s="48"/>
      <c r="G31" s="9"/>
    </row>
  </sheetData>
  <sheetProtection/>
  <mergeCells count="4">
    <mergeCell ref="A4:A5"/>
    <mergeCell ref="B4:D4"/>
    <mergeCell ref="E4:G4"/>
    <mergeCell ref="A2:F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6:B17 B22:B23 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2024-03-22T11:43:40Z</cp:lastPrinted>
  <dcterms:created xsi:type="dcterms:W3CDTF">1996-10-08T23:32:33Z</dcterms:created>
  <dcterms:modified xsi:type="dcterms:W3CDTF">2024-04-11T06:13:25Z</dcterms:modified>
  <cp:category/>
  <cp:version/>
  <cp:contentType/>
  <cp:contentStatus/>
</cp:coreProperties>
</file>