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8,04" sheetId="35" r:id="rId1"/>
    <sheet name="09,04" sheetId="7" r:id="rId2"/>
    <sheet name="10,04" sheetId="12" r:id="rId3"/>
    <sheet name="11,04" sheetId="16" r:id="rId4"/>
    <sheet name="12,04" sheetId="18" r:id="rId5"/>
  </sheets>
  <definedNames>
    <definedName name="_xlnm.Print_Area" localSheetId="0">'08,04'!$A$1:$E$37</definedName>
    <definedName name="_xlnm.Print_Area" localSheetId="1">'09,04'!$A$1:$E$38</definedName>
    <definedName name="_xlnm.Print_Area" localSheetId="2">'10,04'!$A$1:$E$32</definedName>
    <definedName name="_xlnm.Print_Area" localSheetId="3">'11,04'!$A$1:$E$37</definedName>
    <definedName name="_xlnm.Print_Area" localSheetId="4">'12,04'!$A$1:$E$30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6" l="1"/>
  <c r="D10" i="16"/>
  <c r="E17" i="18"/>
  <c r="D18" i="7" l="1"/>
  <c r="E18" i="7"/>
  <c r="E10" i="7"/>
  <c r="D10" i="7"/>
  <c r="E11" i="18" l="1"/>
  <c r="D11" i="18"/>
  <c r="E17" i="16"/>
  <c r="D17" i="16"/>
  <c r="D17" i="35"/>
  <c r="E30" i="12" l="1"/>
  <c r="E37" i="7"/>
  <c r="E11" i="12"/>
  <c r="E18" i="12"/>
  <c r="E32" i="7"/>
  <c r="E25" i="7"/>
  <c r="E31" i="35"/>
  <c r="E24" i="35"/>
  <c r="E10" i="35"/>
  <c r="E29" i="18"/>
  <c r="E24" i="18" l="1"/>
  <c r="E31" i="16"/>
  <c r="E24" i="16"/>
  <c r="E25" i="12"/>
  <c r="D11" i="12" l="1"/>
  <c r="E17" i="35"/>
  <c r="E36" i="16"/>
  <c r="E36" i="35"/>
  <c r="D25" i="12" l="1"/>
  <c r="D18" i="12" l="1"/>
  <c r="D10" i="35"/>
  <c r="D24" i="35" l="1"/>
  <c r="D24" i="16" l="1"/>
  <c r="D17" i="18" l="1"/>
  <c r="D31" i="16"/>
  <c r="D30" i="12" l="1"/>
  <c r="D36" i="35"/>
  <c r="D31" i="35"/>
  <c r="D29" i="18" l="1"/>
  <c r="D24" i="18"/>
  <c r="D36" i="16"/>
  <c r="D37" i="7" l="1"/>
  <c r="D32" i="7"/>
  <c r="D25" i="7"/>
</calcChain>
</file>

<file path=xl/sharedStrings.xml><?xml version="1.0" encoding="utf-8"?>
<sst xmlns="http://schemas.openxmlformats.org/spreadsheetml/2006/main" count="211" uniqueCount="95">
  <si>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</si>
  <si>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</si>
  <si>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</si>
  <si>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</si>
  <si>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</si>
  <si>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</si>
  <si>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</si>
  <si>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</si>
  <si>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Рис отварной</t>
  </si>
  <si>
    <t>Горячее питание за счет средств родителей.</t>
  </si>
  <si>
    <t>Пюре картофельное</t>
  </si>
  <si>
    <t>Каша гречневая рассыпчатая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</si>
  <si>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</si>
  <si>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</si>
  <si>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</si>
  <si>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Чай с сахаром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</si>
  <si>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</si>
  <si>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</si>
  <si>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</si>
  <si>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</si>
  <si>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Бутерброд с сыром Русич</t>
  </si>
  <si>
    <t>30/30</t>
  </si>
  <si>
    <t>Гуляш (свинина)</t>
  </si>
  <si>
    <t>Чай Витаминный с апельсином</t>
  </si>
  <si>
    <t>Чай с сахаром и апельсином</t>
  </si>
  <si>
    <t>Чай с сахаром и лимоном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</si>
  <si>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</si>
  <si>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</si>
  <si>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 xml:space="preserve">Каша молочная рисовая с маслом сливочным </t>
  </si>
  <si>
    <t>Булочка Школьная</t>
  </si>
  <si>
    <t>200/5</t>
  </si>
  <si>
    <t>80/40</t>
  </si>
  <si>
    <t>Рагу овощное</t>
  </si>
  <si>
    <t>50/50</t>
  </si>
  <si>
    <t>Рассольник Ленинградский со свининой</t>
  </si>
  <si>
    <t>Бульон с курой и гренками</t>
  </si>
  <si>
    <t>Напиток из ягод</t>
  </si>
  <si>
    <t>Ватрушка с повидлом ягодным</t>
  </si>
  <si>
    <t xml:space="preserve">Завтрак: для обучающихся с 12 лет и старше.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</si>
  <si>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88=00                                          </t>
  </si>
  <si>
    <t>200/6</t>
  </si>
  <si>
    <t>Фрукты свежие ( мандарин)</t>
  </si>
  <si>
    <t>200/7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</si>
  <si>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</si>
  <si>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</si>
  <si>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</si>
  <si>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Обед для обучающихся с 7 – 11 лет. 83=00</t>
  </si>
  <si>
    <t>Напиток кефирный Фруктовый в индивидуальной упаковке</t>
  </si>
  <si>
    <t>Суп из овощей со свининой</t>
  </si>
  <si>
    <t>250/7</t>
  </si>
  <si>
    <t>170/30</t>
  </si>
  <si>
    <t>250/8</t>
  </si>
  <si>
    <t xml:space="preserve">Завтрак: для обучающихся с 12 лет и старше.                                                            Первая и вторая смены. 88=00                                            </t>
  </si>
  <si>
    <t>Фрукты свежие (мандарин)</t>
  </si>
  <si>
    <t>Тефтели из свинины, соус сметанный с томатом</t>
  </si>
  <si>
    <t xml:space="preserve">Колбаски куриные, соус красный </t>
  </si>
  <si>
    <t xml:space="preserve">Котлета "Новость" ( из свинины ), соус овощной </t>
  </si>
  <si>
    <t>Ежики рыбные, соус сметанный</t>
  </si>
  <si>
    <t>Суп картофельный с вермишелью с филе куриной грудки</t>
  </si>
  <si>
    <t>Мясо тушеное по-деревенски (свинина)</t>
  </si>
  <si>
    <t>Фрукты свежие ( мандарин )</t>
  </si>
  <si>
    <t xml:space="preserve">Котлета "Новость" ( из свинины ), соус овощной  </t>
  </si>
  <si>
    <t xml:space="preserve">Завтрак: для обучающихся с 12 лет и старше.                                                                        Первая и вторая смены. 88=00                                               </t>
  </si>
  <si>
    <t>Налитушка со сметаной и яйцом</t>
  </si>
  <si>
    <r>
      <t>Обед для обучающихся с 12 лет и старше  88=00</t>
    </r>
    <r>
      <rPr>
        <sz val="15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</si>
  <si>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 xml:space="preserve">                                       М Е Н Ю  на «08» апреля 2024 года.                           </t>
  </si>
  <si>
    <t xml:space="preserve">                                       М Е Н Ю  на «09» апреля 2024 года.                           </t>
  </si>
  <si>
    <t xml:space="preserve">                                       М Е Н Ю  на «10» апреля 2024 года.                           </t>
  </si>
  <si>
    <t xml:space="preserve">                                       М Е Н Ю  на «11» апреля 2024 года.                           </t>
  </si>
  <si>
    <t xml:space="preserve">                                       М Е Н Ю  на «12» апреля 2024 года.                           </t>
  </si>
  <si>
    <t xml:space="preserve">Завтрак: для обучающихся с 12 лет и старше.                                                                                        Первая смена. 88=00                                          </t>
  </si>
  <si>
    <t xml:space="preserve">Завтрак: для обучающихся с 12 лет и старше.                                                                                        Вторая смена. 88=00                                          </t>
  </si>
  <si>
    <t>Овощи порционно (помидор свежий)</t>
  </si>
  <si>
    <t>Наггетсы куриные, соус красный</t>
  </si>
  <si>
    <t xml:space="preserve"> 80/30</t>
  </si>
  <si>
    <t>Чай витаминный с яблоком</t>
  </si>
  <si>
    <t xml:space="preserve">Завтрак: льготное питание для обучающихся с 12 лет и старше.                                                                            Первая смена. 88=00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</si>
  <si>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88=00                                         </t>
  </si>
  <si>
    <t>Овощи порционно (огурец свежий)</t>
  </si>
  <si>
    <t>250/12/10</t>
  </si>
  <si>
    <t>250/15/10</t>
  </si>
  <si>
    <t>Компот из ягод (вишня)</t>
  </si>
  <si>
    <t>250/10</t>
  </si>
  <si>
    <t xml:space="preserve">                  (50/50)</t>
  </si>
  <si>
    <t>250/9</t>
  </si>
  <si>
    <t>250/12</t>
  </si>
  <si>
    <t>Ватрушка с творогом</t>
  </si>
  <si>
    <t>Напиток из кураги</t>
  </si>
  <si>
    <t>Суп картофельный с бобовыми с филе куриной грудки</t>
  </si>
  <si>
    <t>Котлета с овощами (свинина), соус сметанный с томатом</t>
  </si>
  <si>
    <t>Запеканка картофельная с мясом (свинина), соус сметанный с томатом</t>
  </si>
  <si>
    <t>200/20</t>
  </si>
  <si>
    <t>250/6</t>
  </si>
  <si>
    <t>Запеканка Вишенка с соусом Горячий шоколад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</si>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</sst>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rgb="FFFF0000"/>
      <name val="Calibri"/>
      <family val="2"/>
      <charset val="204"/>
      <scheme val="minor"/>
    </font>
    <font>
      <sz val="15"/>
      <color rgb="FFFF0000"/>
      <name val="Arial"/>
      <family val="2"/>
      <charset val="204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4" fillId="0" borderId="0" xfId="0" applyFont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Border="1"/>
    <xf numFmtId="164" fontId="15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/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7"/>
  <sheetViews>
    <sheetView tabSelected="1" view="pageBreakPreview" topLeftCell="B4" zoomScale="115" zoomScaleNormal="100" zoomScaleSheetLayoutView="115" workbookViewId="0">
      <selection activeCell="B47" sqref="B47"/>
    </sheetView>
  </sheetViews>
  <sheetFormatPr defaultRowHeight="19.5" x14ac:dyDescent="0.3"/>
  <cols>
    <col min="1" max="1" width="1.5703125" style="1" customWidth="1"/>
    <col min="2" max="2" width="63.85546875" style="1" customWidth="1"/>
    <col min="3" max="3" width="17.85546875" style="1" customWidth="1"/>
    <col min="4" max="4" width="17.42578125" style="1" customWidth="1"/>
    <col min="5" max="5" width="21.28515625" style="47" customWidth="1"/>
    <col min="6" max="16384" width="9.140625" style="1"/>
  </cols>
  <sheetData>
    <row r="1" spans="2:8" ht="18" customHeight="1" x14ac:dyDescent="0.3">
      <c r="B1" s="3"/>
      <c r="F1" s="4"/>
      <c r="G1" s="4"/>
      <c r="H1" s="4"/>
    </row>
    <row r="2" spans="2:8" s="5" customFormat="1" ht="19.5" customHeight="1" thickBot="1" x14ac:dyDescent="0.35">
      <c r="B2" s="6" t="s">
        <v>65</v>
      </c>
      <c r="C2" s="1"/>
      <c r="D2" s="1"/>
      <c r="E2" s="47"/>
    </row>
    <row r="3" spans="2:8" s="5" customFormat="1" ht="33.75" customHeight="1" thickBot="1" x14ac:dyDescent="0.3">
      <c r="B3" s="7" t="s">
        <v>0</v>
      </c>
      <c r="C3" s="7" t="s">
        <v>6</v>
      </c>
      <c r="D3" s="7" t="s">
        <v>3</v>
      </c>
      <c r="E3" s="29" t="s">
        <v>1</v>
      </c>
    </row>
    <row r="4" spans="2:8" s="5" customFormat="1" ht="23.25" customHeight="1" thickBot="1" x14ac:dyDescent="0.3">
      <c r="B4" s="60" t="s">
        <v>7</v>
      </c>
      <c r="C4" s="60"/>
      <c r="D4" s="60"/>
      <c r="E4" s="60"/>
    </row>
    <row r="5" spans="2:8" s="8" customFormat="1" ht="35.25" customHeight="1" thickBot="1" x14ac:dyDescent="0.35">
      <c r="B5" s="60" t="s">
        <v>38</v>
      </c>
      <c r="C5" s="60"/>
      <c r="D5" s="60"/>
      <c r="E5" s="60"/>
    </row>
    <row r="6" spans="2:8" s="5" customFormat="1" ht="26.25" customHeight="1" thickBot="1" x14ac:dyDescent="0.3">
      <c r="B6" s="26" t="s">
        <v>28</v>
      </c>
      <c r="C6" s="10" t="s">
        <v>40</v>
      </c>
      <c r="D6" s="11">
        <v>20.62</v>
      </c>
      <c r="E6" s="29">
        <v>197</v>
      </c>
    </row>
    <row r="7" spans="2:8" s="5" customFormat="1" ht="24" customHeight="1" thickBot="1" x14ac:dyDescent="0.3">
      <c r="B7" s="9" t="s">
        <v>20</v>
      </c>
      <c r="C7" s="10" t="s">
        <v>21</v>
      </c>
      <c r="D7" s="11">
        <v>39.659999999999997</v>
      </c>
      <c r="E7" s="29">
        <v>177</v>
      </c>
    </row>
    <row r="8" spans="2:8" s="5" customFormat="1" ht="21.75" customHeight="1" thickBot="1" x14ac:dyDescent="0.3">
      <c r="B8" s="9" t="s">
        <v>25</v>
      </c>
      <c r="C8" s="7" t="s">
        <v>30</v>
      </c>
      <c r="D8" s="11">
        <v>2.96</v>
      </c>
      <c r="E8" s="29">
        <v>20.5</v>
      </c>
    </row>
    <row r="9" spans="2:8" s="5" customFormat="1" ht="21.75" customHeight="1" thickBot="1" x14ac:dyDescent="0.3">
      <c r="B9" s="9" t="s">
        <v>41</v>
      </c>
      <c r="C9" s="7">
        <v>104</v>
      </c>
      <c r="D9" s="11">
        <v>24.76</v>
      </c>
      <c r="E9" s="29">
        <v>34.299999999999997</v>
      </c>
    </row>
    <row r="10" spans="2:8" s="5" customFormat="1" ht="19.5" customHeight="1" thickBot="1" x14ac:dyDescent="0.3">
      <c r="B10" s="12" t="s">
        <v>2</v>
      </c>
      <c r="C10" s="13">
        <v>575</v>
      </c>
      <c r="D10" s="14">
        <f>SUM(D6:D9)</f>
        <v>88</v>
      </c>
      <c r="E10" s="33">
        <f>E6+E7+E8+E9</f>
        <v>428.8</v>
      </c>
    </row>
    <row r="11" spans="2:8" s="8" customFormat="1" ht="33" customHeight="1" thickBot="1" x14ac:dyDescent="0.35">
      <c r="B11" s="60" t="s">
        <v>39</v>
      </c>
      <c r="C11" s="60"/>
      <c r="D11" s="60"/>
      <c r="E11" s="60"/>
    </row>
    <row r="12" spans="2:8" s="5" customFormat="1" ht="23.25" customHeight="1" thickBot="1" x14ac:dyDescent="0.3">
      <c r="B12" s="9" t="s">
        <v>54</v>
      </c>
      <c r="C12" s="7" t="s">
        <v>31</v>
      </c>
      <c r="D12" s="11">
        <v>41.74</v>
      </c>
      <c r="E12" s="29">
        <v>254.5</v>
      </c>
    </row>
    <row r="13" spans="2:8" s="5" customFormat="1" ht="19.5" customHeight="1" thickBot="1" x14ac:dyDescent="0.3">
      <c r="B13" s="9" t="s">
        <v>11</v>
      </c>
      <c r="C13" s="7">
        <v>180</v>
      </c>
      <c r="D13" s="11">
        <v>13.42</v>
      </c>
      <c r="E13" s="29">
        <v>334.8</v>
      </c>
    </row>
    <row r="14" spans="2:8" s="5" customFormat="1" ht="21" customHeight="1" thickBot="1" x14ac:dyDescent="0.3">
      <c r="B14" s="9" t="s">
        <v>25</v>
      </c>
      <c r="C14" s="7" t="s">
        <v>42</v>
      </c>
      <c r="D14" s="11">
        <v>3.55</v>
      </c>
      <c r="E14" s="29">
        <v>20.7</v>
      </c>
    </row>
    <row r="15" spans="2:8" s="5" customFormat="1" ht="21" customHeight="1" thickBot="1" x14ac:dyDescent="0.3">
      <c r="B15" s="9" t="s">
        <v>16</v>
      </c>
      <c r="C15" s="7">
        <v>51</v>
      </c>
      <c r="D15" s="11">
        <v>3.2</v>
      </c>
      <c r="E15" s="29">
        <v>102</v>
      </c>
    </row>
    <row r="16" spans="2:8" s="5" customFormat="1" ht="18.75" customHeight="1" thickBot="1" x14ac:dyDescent="0.3">
      <c r="B16" s="15" t="s">
        <v>60</v>
      </c>
      <c r="C16" s="7">
        <v>110</v>
      </c>
      <c r="D16" s="11">
        <v>26.09</v>
      </c>
      <c r="E16" s="29">
        <v>36.299999999999997</v>
      </c>
    </row>
    <row r="17" spans="2:5" s="5" customFormat="1" ht="21" customHeight="1" thickBot="1" x14ac:dyDescent="0.3">
      <c r="B17" s="12" t="s">
        <v>2</v>
      </c>
      <c r="C17" s="13">
        <v>668</v>
      </c>
      <c r="D17" s="14">
        <f>D12+D13+D14+D15+D16</f>
        <v>88</v>
      </c>
      <c r="E17" s="33">
        <f>E12+E13+E14+E15+E16</f>
        <v>748.3</v>
      </c>
    </row>
    <row r="18" spans="2:5" s="5" customFormat="1" ht="22.5" customHeight="1" thickBot="1" x14ac:dyDescent="0.3">
      <c r="B18" s="60" t="s">
        <v>43</v>
      </c>
      <c r="C18" s="60"/>
      <c r="D18" s="60"/>
      <c r="E18" s="60"/>
    </row>
    <row r="19" spans="2:5" s="5" customFormat="1" ht="21.75" customHeight="1" thickBot="1" x14ac:dyDescent="0.3">
      <c r="B19" s="9" t="s">
        <v>35</v>
      </c>
      <c r="C19" s="7" t="s">
        <v>79</v>
      </c>
      <c r="D19" s="11">
        <v>15.34</v>
      </c>
      <c r="E19" s="29">
        <v>105.8</v>
      </c>
    </row>
    <row r="20" spans="2:5" s="5" customFormat="1" ht="22.5" customHeight="1" thickBot="1" x14ac:dyDescent="0.3">
      <c r="B20" s="9" t="s">
        <v>54</v>
      </c>
      <c r="C20" s="7" t="s">
        <v>31</v>
      </c>
      <c r="D20" s="11">
        <v>41.74</v>
      </c>
      <c r="E20" s="29">
        <v>254.5</v>
      </c>
    </row>
    <row r="21" spans="2:5" s="5" customFormat="1" ht="20.25" customHeight="1" thickBot="1" x14ac:dyDescent="0.3">
      <c r="B21" s="9" t="s">
        <v>11</v>
      </c>
      <c r="C21" s="7">
        <v>150</v>
      </c>
      <c r="D21" s="11">
        <v>11.18</v>
      </c>
      <c r="E21" s="29">
        <v>279</v>
      </c>
    </row>
    <row r="22" spans="2:5" s="5" customFormat="1" ht="18.75" customHeight="1" thickBot="1" x14ac:dyDescent="0.3">
      <c r="B22" s="9" t="s">
        <v>18</v>
      </c>
      <c r="C22" s="7">
        <v>200</v>
      </c>
      <c r="D22" s="11">
        <v>12.21</v>
      </c>
      <c r="E22" s="29">
        <v>57.5</v>
      </c>
    </row>
    <row r="23" spans="2:5" s="5" customFormat="1" ht="21" customHeight="1" thickBot="1" x14ac:dyDescent="0.3">
      <c r="B23" s="9" t="s">
        <v>16</v>
      </c>
      <c r="C23" s="7">
        <v>40</v>
      </c>
      <c r="D23" s="11">
        <v>2.5299999999999998</v>
      </c>
      <c r="E23" s="29">
        <v>80</v>
      </c>
    </row>
    <row r="24" spans="2:5" s="5" customFormat="1" ht="20.25" customHeight="1" thickBot="1" x14ac:dyDescent="0.3">
      <c r="B24" s="12" t="s">
        <v>2</v>
      </c>
      <c r="C24" s="13">
        <v>782</v>
      </c>
      <c r="D24" s="14">
        <f>SUM(D19:D23)</f>
        <v>83</v>
      </c>
      <c r="E24" s="33">
        <f>E19+E20+E21+E22+E23</f>
        <v>776.8</v>
      </c>
    </row>
    <row r="25" spans="2:5" s="5" customFormat="1" ht="18" customHeight="1" thickBot="1" x14ac:dyDescent="0.3">
      <c r="B25" s="60" t="s">
        <v>44</v>
      </c>
      <c r="C25" s="60"/>
      <c r="D25" s="60"/>
      <c r="E25" s="60"/>
    </row>
    <row r="26" spans="2:5" s="5" customFormat="1" ht="24" customHeight="1" thickBot="1" x14ac:dyDescent="0.3">
      <c r="B26" s="9" t="s">
        <v>35</v>
      </c>
      <c r="C26" s="7" t="s">
        <v>80</v>
      </c>
      <c r="D26" s="11">
        <v>17.98</v>
      </c>
      <c r="E26" s="29">
        <v>118.6</v>
      </c>
    </row>
    <row r="27" spans="2:5" s="5" customFormat="1" ht="21.75" customHeight="1" thickBot="1" x14ac:dyDescent="0.3">
      <c r="B27" s="9" t="s">
        <v>54</v>
      </c>
      <c r="C27" s="7" t="s">
        <v>31</v>
      </c>
      <c r="D27" s="11">
        <v>41.74</v>
      </c>
      <c r="E27" s="29">
        <v>254.5</v>
      </c>
    </row>
    <row r="28" spans="2:5" s="5" customFormat="1" ht="20.25" thickBot="1" x14ac:dyDescent="0.3">
      <c r="B28" s="9" t="s">
        <v>11</v>
      </c>
      <c r="C28" s="7">
        <v>180</v>
      </c>
      <c r="D28" s="11">
        <v>13.42</v>
      </c>
      <c r="E28" s="29">
        <v>334.8</v>
      </c>
    </row>
    <row r="29" spans="2:5" s="5" customFormat="1" ht="19.5" customHeight="1" thickBot="1" x14ac:dyDescent="0.3">
      <c r="B29" s="9" t="s">
        <v>18</v>
      </c>
      <c r="C29" s="7">
        <v>200</v>
      </c>
      <c r="D29" s="11">
        <v>12.21</v>
      </c>
      <c r="E29" s="29">
        <v>57.5</v>
      </c>
    </row>
    <row r="30" spans="2:5" s="5" customFormat="1" ht="19.5" customHeight="1" thickBot="1" x14ac:dyDescent="0.3">
      <c r="B30" s="9" t="s">
        <v>16</v>
      </c>
      <c r="C30" s="7">
        <v>42</v>
      </c>
      <c r="D30" s="11">
        <v>2.65</v>
      </c>
      <c r="E30" s="29">
        <v>84</v>
      </c>
    </row>
    <row r="31" spans="2:5" s="5" customFormat="1" ht="18" customHeight="1" thickBot="1" x14ac:dyDescent="0.3">
      <c r="B31" s="12" t="s">
        <v>2</v>
      </c>
      <c r="C31" s="13">
        <v>817</v>
      </c>
      <c r="D31" s="14">
        <f>SUM(D26:D30)</f>
        <v>88</v>
      </c>
      <c r="E31" s="33">
        <f>E26+E27+E28+E29+E30</f>
        <v>849.40000000000009</v>
      </c>
    </row>
    <row r="32" spans="2:5" s="5" customFormat="1" ht="18.75" customHeight="1" thickBot="1" x14ac:dyDescent="0.3">
      <c r="B32" s="60" t="s">
        <v>45</v>
      </c>
      <c r="C32" s="60"/>
      <c r="D32" s="60"/>
      <c r="E32" s="60"/>
    </row>
    <row r="33" spans="2:8" s="5" customFormat="1" ht="19.5" customHeight="1" thickBot="1" x14ac:dyDescent="0.3">
      <c r="B33" s="9" t="s">
        <v>29</v>
      </c>
      <c r="C33" s="7">
        <v>70</v>
      </c>
      <c r="D33" s="11">
        <v>9.15</v>
      </c>
      <c r="E33" s="29">
        <v>192.5</v>
      </c>
    </row>
    <row r="34" spans="2:8" s="5" customFormat="1" ht="18.75" customHeight="1" thickBot="1" x14ac:dyDescent="0.3">
      <c r="B34" s="9" t="s">
        <v>81</v>
      </c>
      <c r="C34" s="7">
        <v>200</v>
      </c>
      <c r="D34" s="11">
        <v>15.01</v>
      </c>
      <c r="E34" s="29">
        <v>51.5</v>
      </c>
    </row>
    <row r="35" spans="2:8" s="5" customFormat="1" ht="21" customHeight="1" thickBot="1" x14ac:dyDescent="0.3">
      <c r="B35" s="9" t="s">
        <v>4</v>
      </c>
      <c r="C35" s="7">
        <v>133</v>
      </c>
      <c r="D35" s="11">
        <v>15.84</v>
      </c>
      <c r="E35" s="29">
        <v>62.4</v>
      </c>
    </row>
    <row r="36" spans="2:8" s="5" customFormat="1" ht="18" customHeight="1" thickBot="1" x14ac:dyDescent="0.3">
      <c r="B36" s="12" t="s">
        <v>2</v>
      </c>
      <c r="C36" s="13">
        <v>403</v>
      </c>
      <c r="D36" s="14">
        <f>SUM(D33:D35)</f>
        <v>40</v>
      </c>
      <c r="E36" s="33">
        <f>E33+E34+E35</f>
        <v>306.39999999999998</v>
      </c>
    </row>
    <row r="37" spans="2:8" ht="9" hidden="1" customHeight="1" x14ac:dyDescent="0.3">
      <c r="B37" s="3"/>
      <c r="F37" s="4"/>
      <c r="G37" s="4"/>
      <c r="H37" s="4"/>
    </row>
  </sheetData>
  <mergeCells count="6">
    <mergeCell ref="B32:E32"/>
    <mergeCell ref="B4:E4"/>
    <mergeCell ref="B5:E5"/>
    <mergeCell ref="B11:E11"/>
    <mergeCell ref="B18:E18"/>
    <mergeCell ref="B25:E25"/>
  </mergeCells>
  <pageMargins left="0.28999999999999998" right="0.36" top="0.31" bottom="0" header="0.31496062992125984" footer="0.2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B1:G39"/>
  <sheetViews>
    <sheetView view="pageBreakPreview" topLeftCell="B34" zoomScale="115" zoomScaleNormal="100" zoomScaleSheetLayoutView="115" workbookViewId="0">
      <selection activeCell="C48" sqref="C48"/>
    </sheetView>
  </sheetViews>
  <sheetFormatPr defaultRowHeight="19.5" x14ac:dyDescent="0.3"/>
  <cols>
    <col min="1" max="1" width="2.140625" style="1" customWidth="1"/>
    <col min="2" max="2" width="59.140625" style="1" customWidth="1"/>
    <col min="3" max="3" width="17.140625" style="1" customWidth="1"/>
    <col min="4" max="4" width="18" style="16" customWidth="1"/>
    <col min="5" max="5" width="21.28515625" style="47" customWidth="1"/>
    <col min="6" max="16384" width="9.140625" style="1"/>
  </cols>
  <sheetData>
    <row r="1" spans="2:7" ht="10.5" customHeight="1" x14ac:dyDescent="0.3">
      <c r="D1" s="2"/>
      <c r="E1" s="46"/>
      <c r="F1" s="4"/>
      <c r="G1" s="4"/>
    </row>
    <row r="2" spans="2:7" ht="6" customHeight="1" x14ac:dyDescent="0.3">
      <c r="B2" s="3"/>
      <c r="F2" s="4"/>
      <c r="G2" s="4"/>
    </row>
    <row r="3" spans="2:7" s="5" customFormat="1" ht="19.5" customHeight="1" thickBot="1" x14ac:dyDescent="0.35">
      <c r="B3" s="17" t="s">
        <v>66</v>
      </c>
      <c r="C3" s="1"/>
      <c r="D3" s="1"/>
      <c r="E3" s="47"/>
      <c r="F3" s="4"/>
      <c r="G3" s="4"/>
    </row>
    <row r="4" spans="2:7" s="5" customFormat="1" ht="39.75" thickBot="1" x14ac:dyDescent="0.35">
      <c r="B4" s="7" t="s">
        <v>0</v>
      </c>
      <c r="C4" s="7" t="s">
        <v>6</v>
      </c>
      <c r="D4" s="7" t="s">
        <v>3</v>
      </c>
      <c r="E4" s="29" t="s">
        <v>1</v>
      </c>
      <c r="F4" s="4"/>
      <c r="G4" s="4"/>
    </row>
    <row r="5" spans="2:7" s="5" customFormat="1" ht="25.5" customHeight="1" thickBot="1" x14ac:dyDescent="0.35">
      <c r="B5" s="60" t="s">
        <v>9</v>
      </c>
      <c r="C5" s="60"/>
      <c r="D5" s="60"/>
      <c r="E5" s="60"/>
      <c r="F5" s="4"/>
      <c r="G5" s="4"/>
    </row>
    <row r="6" spans="2:7" s="5" customFormat="1" ht="36.75" customHeight="1" thickBot="1" x14ac:dyDescent="0.35">
      <c r="B6" s="60" t="s">
        <v>70</v>
      </c>
      <c r="C6" s="60"/>
      <c r="D6" s="60"/>
      <c r="E6" s="60"/>
      <c r="F6" s="4"/>
      <c r="G6" s="4"/>
    </row>
    <row r="7" spans="2:7" s="5" customFormat="1" ht="39.75" thickBot="1" x14ac:dyDescent="0.35">
      <c r="B7" s="9" t="s">
        <v>12</v>
      </c>
      <c r="C7" s="7" t="s">
        <v>50</v>
      </c>
      <c r="D7" s="11">
        <v>64.38</v>
      </c>
      <c r="E7" s="56">
        <v>429</v>
      </c>
      <c r="F7" s="4"/>
      <c r="G7" s="4"/>
    </row>
    <row r="8" spans="2:7" s="5" customFormat="1" ht="20.25" thickBot="1" x14ac:dyDescent="0.35">
      <c r="B8" s="9" t="s">
        <v>23</v>
      </c>
      <c r="C8" s="7">
        <v>200</v>
      </c>
      <c r="D8" s="11">
        <v>7.22</v>
      </c>
      <c r="E8" s="56">
        <v>65.099999999999994</v>
      </c>
      <c r="F8" s="4"/>
      <c r="G8" s="4"/>
    </row>
    <row r="9" spans="2:7" s="5" customFormat="1" ht="20.25" thickBot="1" x14ac:dyDescent="0.35">
      <c r="B9" s="9" t="s">
        <v>13</v>
      </c>
      <c r="C9" s="7">
        <v>138</v>
      </c>
      <c r="D9" s="11">
        <v>16.399999999999999</v>
      </c>
      <c r="E9" s="29">
        <v>66.3</v>
      </c>
      <c r="F9" s="4"/>
      <c r="G9" s="4"/>
    </row>
    <row r="10" spans="2:7" s="5" customFormat="1" ht="25.5" customHeight="1" thickBot="1" x14ac:dyDescent="0.35">
      <c r="B10" s="9" t="s">
        <v>26</v>
      </c>
      <c r="C10" s="13">
        <v>538</v>
      </c>
      <c r="D10" s="14">
        <f>SUM(D7:D9)</f>
        <v>88</v>
      </c>
      <c r="E10" s="57">
        <f>E7+E8+E9</f>
        <v>560.4</v>
      </c>
      <c r="F10" s="4"/>
      <c r="G10" s="4"/>
    </row>
    <row r="11" spans="2:7" s="5" customFormat="1" ht="43.5" customHeight="1" thickBot="1" x14ac:dyDescent="0.35">
      <c r="B11" s="60" t="s">
        <v>71</v>
      </c>
      <c r="C11" s="60"/>
      <c r="D11" s="60"/>
      <c r="E11" s="60"/>
      <c r="F11" s="4"/>
      <c r="G11" s="4"/>
    </row>
    <row r="12" spans="2:7" s="5" customFormat="1" ht="23.25" customHeight="1" thickBot="1" x14ac:dyDescent="0.35">
      <c r="B12" s="52" t="s">
        <v>78</v>
      </c>
      <c r="C12" s="43">
        <v>25</v>
      </c>
      <c r="D12" s="53">
        <v>6.13</v>
      </c>
      <c r="E12" s="58">
        <v>3.8</v>
      </c>
      <c r="F12" s="4"/>
      <c r="G12" s="4"/>
    </row>
    <row r="13" spans="2:7" s="5" customFormat="1" ht="20.25" customHeight="1" thickBot="1" x14ac:dyDescent="0.35">
      <c r="B13" s="15" t="s">
        <v>22</v>
      </c>
      <c r="C13" s="59" t="s">
        <v>83</v>
      </c>
      <c r="D13" s="11">
        <v>48.51</v>
      </c>
      <c r="E13" s="29">
        <v>309</v>
      </c>
      <c r="F13" s="4"/>
      <c r="G13" s="4"/>
    </row>
    <row r="14" spans="2:7" s="5" customFormat="1" ht="20.25" customHeight="1" thickBot="1" x14ac:dyDescent="0.35">
      <c r="B14" s="15" t="s">
        <v>5</v>
      </c>
      <c r="C14" s="7">
        <v>180</v>
      </c>
      <c r="D14" s="11">
        <v>11.1</v>
      </c>
      <c r="E14" s="29">
        <v>264.60000000000002</v>
      </c>
      <c r="F14" s="4"/>
      <c r="G14" s="4"/>
    </row>
    <row r="15" spans="2:7" s="5" customFormat="1" ht="21.75" customHeight="1" thickBot="1" x14ac:dyDescent="0.35">
      <c r="B15" s="9" t="s">
        <v>24</v>
      </c>
      <c r="C15" s="7" t="s">
        <v>30</v>
      </c>
      <c r="D15" s="11">
        <v>3.1</v>
      </c>
      <c r="E15" s="29">
        <v>20.5</v>
      </c>
      <c r="F15" s="4"/>
      <c r="G15" s="4"/>
    </row>
    <row r="16" spans="2:7" s="5" customFormat="1" ht="20.25" customHeight="1" thickBot="1" x14ac:dyDescent="0.35">
      <c r="B16" s="9" t="s">
        <v>16</v>
      </c>
      <c r="C16" s="7">
        <v>45</v>
      </c>
      <c r="D16" s="11">
        <v>2.85</v>
      </c>
      <c r="E16" s="29">
        <v>90</v>
      </c>
      <c r="F16" s="4"/>
      <c r="G16" s="4"/>
    </row>
    <row r="17" spans="2:7" s="5" customFormat="1" ht="21" customHeight="1" thickBot="1" x14ac:dyDescent="0.35">
      <c r="B17" s="15" t="s">
        <v>4</v>
      </c>
      <c r="C17" s="7">
        <v>137</v>
      </c>
      <c r="D17" s="11">
        <v>16.309999999999999</v>
      </c>
      <c r="E17" s="29">
        <v>64</v>
      </c>
      <c r="F17" s="4"/>
      <c r="G17" s="4"/>
    </row>
    <row r="18" spans="2:7" s="5" customFormat="1" ht="21" customHeight="1" thickBot="1" x14ac:dyDescent="0.35">
      <c r="B18" s="12" t="s">
        <v>2</v>
      </c>
      <c r="C18" s="18">
        <v>692</v>
      </c>
      <c r="D18" s="14">
        <f>D12+D13+D14+D15+D16+D17</f>
        <v>87.999999999999986</v>
      </c>
      <c r="E18" s="33">
        <f>E13+E14+E15+E16+E17+E12</f>
        <v>751.9</v>
      </c>
      <c r="F18" s="4"/>
      <c r="G18" s="4"/>
    </row>
    <row r="19" spans="2:7" s="5" customFormat="1" ht="24" customHeight="1" thickBot="1" x14ac:dyDescent="0.35">
      <c r="B19" s="60" t="s">
        <v>46</v>
      </c>
      <c r="C19" s="60"/>
      <c r="D19" s="60"/>
      <c r="E19" s="60"/>
      <c r="F19" s="4"/>
      <c r="G19" s="4"/>
    </row>
    <row r="20" spans="2:7" s="45" customFormat="1" ht="20.25" thickBot="1" x14ac:dyDescent="0.35">
      <c r="B20" s="26" t="s">
        <v>34</v>
      </c>
      <c r="C20" s="27" t="s">
        <v>51</v>
      </c>
      <c r="D20" s="28">
        <v>20.100000000000001</v>
      </c>
      <c r="E20" s="29">
        <v>155.47999999999999</v>
      </c>
      <c r="F20" s="44"/>
      <c r="G20" s="44"/>
    </row>
    <row r="21" spans="2:7" s="5" customFormat="1" ht="20.25" thickBot="1" x14ac:dyDescent="0.35">
      <c r="B21" s="19" t="s">
        <v>55</v>
      </c>
      <c r="C21" s="20" t="s">
        <v>31</v>
      </c>
      <c r="D21" s="21">
        <v>38.82</v>
      </c>
      <c r="E21" s="29">
        <v>315.7</v>
      </c>
      <c r="F21" s="4"/>
      <c r="G21" s="4"/>
    </row>
    <row r="22" spans="2:7" s="5" customFormat="1" ht="20.25" thickBot="1" x14ac:dyDescent="0.35">
      <c r="B22" s="9" t="s">
        <v>32</v>
      </c>
      <c r="C22" s="20">
        <v>150</v>
      </c>
      <c r="D22" s="21">
        <v>12.67</v>
      </c>
      <c r="E22" s="29">
        <v>159.5</v>
      </c>
      <c r="F22" s="4"/>
      <c r="G22" s="4"/>
    </row>
    <row r="23" spans="2:7" s="5" customFormat="1" ht="20.25" customHeight="1" thickBot="1" x14ac:dyDescent="0.35">
      <c r="B23" s="19" t="s">
        <v>36</v>
      </c>
      <c r="C23" s="20">
        <v>200</v>
      </c>
      <c r="D23" s="21">
        <v>8.48</v>
      </c>
      <c r="E23" s="29">
        <v>55.4</v>
      </c>
      <c r="F23" s="4"/>
      <c r="G23" s="4"/>
    </row>
    <row r="24" spans="2:7" s="5" customFormat="1" ht="21" customHeight="1" thickBot="1" x14ac:dyDescent="0.35">
      <c r="B24" s="9" t="s">
        <v>16</v>
      </c>
      <c r="C24" s="20">
        <v>46</v>
      </c>
      <c r="D24" s="21">
        <v>2.93</v>
      </c>
      <c r="E24" s="29">
        <v>92</v>
      </c>
      <c r="F24" s="4"/>
      <c r="G24" s="4"/>
    </row>
    <row r="25" spans="2:7" s="5" customFormat="1" ht="23.25" customHeight="1" thickBot="1" x14ac:dyDescent="0.35">
      <c r="B25" s="12" t="s">
        <v>2</v>
      </c>
      <c r="C25" s="13">
        <v>774</v>
      </c>
      <c r="D25" s="14">
        <f>SUM(D20:D24)</f>
        <v>83.000000000000014</v>
      </c>
      <c r="E25" s="33">
        <f>E20+E21+E22+E23+E24</f>
        <v>778.07999999999993</v>
      </c>
      <c r="F25" s="4"/>
      <c r="G25" s="4"/>
    </row>
    <row r="26" spans="2:7" s="5" customFormat="1" ht="24.75" customHeight="1" thickBot="1" x14ac:dyDescent="0.35">
      <c r="B26" s="60" t="s">
        <v>44</v>
      </c>
      <c r="C26" s="60"/>
      <c r="D26" s="60"/>
      <c r="E26" s="60"/>
      <c r="F26" s="4"/>
      <c r="G26" s="4"/>
    </row>
    <row r="27" spans="2:7" s="5" customFormat="1" ht="22.5" customHeight="1" thickBot="1" x14ac:dyDescent="0.35">
      <c r="B27" s="9" t="s">
        <v>34</v>
      </c>
      <c r="C27" s="7" t="s">
        <v>82</v>
      </c>
      <c r="D27" s="11">
        <v>22.1</v>
      </c>
      <c r="E27" s="29">
        <v>160.69999999999999</v>
      </c>
      <c r="F27" s="4"/>
      <c r="G27" s="4"/>
    </row>
    <row r="28" spans="2:7" s="5" customFormat="1" ht="20.25" thickBot="1" x14ac:dyDescent="0.35">
      <c r="B28" s="19" t="s">
        <v>55</v>
      </c>
      <c r="C28" s="20" t="s">
        <v>31</v>
      </c>
      <c r="D28" s="21">
        <v>38.82</v>
      </c>
      <c r="E28" s="29">
        <v>315.7</v>
      </c>
      <c r="F28" s="4"/>
      <c r="G28" s="4"/>
    </row>
    <row r="29" spans="2:7" s="5" customFormat="1" ht="20.25" thickBot="1" x14ac:dyDescent="0.35">
      <c r="B29" s="9" t="s">
        <v>32</v>
      </c>
      <c r="C29" s="7">
        <v>180</v>
      </c>
      <c r="D29" s="11">
        <v>16.29</v>
      </c>
      <c r="E29" s="29">
        <v>191.4</v>
      </c>
      <c r="F29" s="4"/>
      <c r="G29" s="4"/>
    </row>
    <row r="30" spans="2:7" s="5" customFormat="1" ht="20.25" customHeight="1" thickBot="1" x14ac:dyDescent="0.35">
      <c r="B30" s="19" t="s">
        <v>36</v>
      </c>
      <c r="C30" s="20">
        <v>200</v>
      </c>
      <c r="D30" s="21">
        <v>8.48</v>
      </c>
      <c r="E30" s="29">
        <v>55.4</v>
      </c>
      <c r="F30" s="4"/>
      <c r="G30" s="4"/>
    </row>
    <row r="31" spans="2:7" s="5" customFormat="1" ht="20.25" customHeight="1" thickBot="1" x14ac:dyDescent="0.35">
      <c r="B31" s="9" t="s">
        <v>16</v>
      </c>
      <c r="C31" s="20">
        <v>37</v>
      </c>
      <c r="D31" s="21">
        <v>2.31</v>
      </c>
      <c r="E31" s="29">
        <v>74</v>
      </c>
      <c r="F31" s="4"/>
      <c r="G31" s="4"/>
    </row>
    <row r="32" spans="2:7" s="5" customFormat="1" ht="20.25" thickBot="1" x14ac:dyDescent="0.35">
      <c r="B32" s="12" t="s">
        <v>2</v>
      </c>
      <c r="C32" s="13">
        <v>797</v>
      </c>
      <c r="D32" s="14">
        <f>SUM(D27:D31)</f>
        <v>88.000000000000014</v>
      </c>
      <c r="E32" s="33">
        <f>E27+E28+E29+E30+E31</f>
        <v>797.19999999999993</v>
      </c>
      <c r="F32" s="4"/>
      <c r="G32" s="4"/>
    </row>
    <row r="33" spans="2:7" s="5" customFormat="1" ht="22.5" customHeight="1" thickBot="1" x14ac:dyDescent="0.35">
      <c r="B33" s="60" t="s">
        <v>45</v>
      </c>
      <c r="C33" s="60"/>
      <c r="D33" s="60"/>
      <c r="E33" s="60"/>
      <c r="F33" s="4"/>
      <c r="G33" s="4"/>
    </row>
    <row r="34" spans="2:7" s="5" customFormat="1" ht="20.25" thickBot="1" x14ac:dyDescent="0.35">
      <c r="B34" s="9" t="s">
        <v>63</v>
      </c>
      <c r="C34" s="7">
        <v>85</v>
      </c>
      <c r="D34" s="11">
        <v>20.149999999999999</v>
      </c>
      <c r="E34" s="29">
        <v>287.5</v>
      </c>
      <c r="F34" s="4"/>
      <c r="G34" s="4"/>
    </row>
    <row r="35" spans="2:7" s="5" customFormat="1" ht="20.25" thickBot="1" x14ac:dyDescent="0.35">
      <c r="B35" s="9" t="s">
        <v>15</v>
      </c>
      <c r="C35" s="7">
        <v>200</v>
      </c>
      <c r="D35" s="11">
        <v>1.55</v>
      </c>
      <c r="E35" s="29">
        <v>20</v>
      </c>
      <c r="F35" s="4"/>
      <c r="G35" s="4"/>
    </row>
    <row r="36" spans="2:7" s="5" customFormat="1" ht="39.75" thickBot="1" x14ac:dyDescent="0.35">
      <c r="B36" s="9" t="s">
        <v>47</v>
      </c>
      <c r="C36" s="7">
        <v>140</v>
      </c>
      <c r="D36" s="11">
        <v>18.3</v>
      </c>
      <c r="E36" s="29">
        <v>107.8</v>
      </c>
      <c r="F36" s="4"/>
      <c r="G36" s="4"/>
    </row>
    <row r="37" spans="2:7" s="5" customFormat="1" ht="19.5" customHeight="1" thickBot="1" x14ac:dyDescent="0.35">
      <c r="B37" s="12" t="s">
        <v>2</v>
      </c>
      <c r="C37" s="13">
        <v>425</v>
      </c>
      <c r="D37" s="14">
        <f>SUM(D34:D36)</f>
        <v>40</v>
      </c>
      <c r="E37" s="33">
        <f>E34+E35+E36</f>
        <v>415.3</v>
      </c>
      <c r="F37" s="4"/>
      <c r="G37" s="4"/>
    </row>
    <row r="38" spans="2:7" ht="3.75" customHeight="1" x14ac:dyDescent="0.3">
      <c r="B38" s="3"/>
      <c r="F38" s="4"/>
      <c r="G38" s="4"/>
    </row>
    <row r="39" spans="2:7" x14ac:dyDescent="0.3">
      <c r="B39" s="4"/>
      <c r="C39" s="4"/>
      <c r="D39" s="22"/>
    </row>
  </sheetData>
  <mergeCells count="6">
    <mergeCell ref="B33:E33"/>
    <mergeCell ref="B5:E5"/>
    <mergeCell ref="B11:E11"/>
    <mergeCell ref="B19:E19"/>
    <mergeCell ref="B26:E26"/>
    <mergeCell ref="B6:E6"/>
  </mergeCells>
  <pageMargins left="0.28000000000000003" right="0.24" top="0.28999999999999998" bottom="0" header="0.31496062992125984" footer="0.31496062992125984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7"/>
  <sheetViews>
    <sheetView view="pageBreakPreview" topLeftCell="A19" zoomScaleNormal="100" zoomScaleSheetLayoutView="100" workbookViewId="0">
      <selection activeCell="A33" sqref="A33:XFD35"/>
    </sheetView>
  </sheetViews>
  <sheetFormatPr defaultRowHeight="19.5" x14ac:dyDescent="0.3"/>
  <cols>
    <col min="1" max="1" width="0.140625" style="1" customWidth="1"/>
    <col min="2" max="2" width="57.28515625" style="1" customWidth="1"/>
    <col min="3" max="3" width="18.42578125" style="1" customWidth="1"/>
    <col min="4" max="4" width="18.85546875" style="36" customWidth="1"/>
    <col min="5" max="5" width="21" style="46" customWidth="1"/>
    <col min="6" max="16384" width="9.140625" style="1"/>
  </cols>
  <sheetData>
    <row r="1" spans="2:7" ht="13.5" customHeight="1" x14ac:dyDescent="0.3">
      <c r="D1" s="1"/>
    </row>
    <row r="2" spans="2:7" s="5" customFormat="1" ht="28.5" customHeight="1" thickBot="1" x14ac:dyDescent="0.35">
      <c r="B2" s="17" t="s">
        <v>67</v>
      </c>
      <c r="C2" s="23"/>
      <c r="D2" s="24"/>
      <c r="E2" s="4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29" t="s">
        <v>1</v>
      </c>
      <c r="F3" s="25"/>
      <c r="G3" s="25"/>
    </row>
    <row r="4" spans="2:7" s="5" customFormat="1" ht="30" customHeight="1" thickBot="1" x14ac:dyDescent="0.3">
      <c r="B4" s="63" t="s">
        <v>7</v>
      </c>
      <c r="C4" s="64"/>
      <c r="D4" s="64"/>
      <c r="E4" s="65"/>
    </row>
    <row r="5" spans="2:7" s="5" customFormat="1" ht="44.25" customHeight="1" thickBot="1" x14ac:dyDescent="0.3">
      <c r="B5" s="61" t="s">
        <v>62</v>
      </c>
      <c r="C5" s="61"/>
      <c r="D5" s="61"/>
      <c r="E5" s="61"/>
    </row>
    <row r="6" spans="2:7" s="5" customFormat="1" ht="39.75" thickBot="1" x14ac:dyDescent="0.3">
      <c r="B6" s="9" t="s">
        <v>61</v>
      </c>
      <c r="C6" s="7" t="s">
        <v>31</v>
      </c>
      <c r="D6" s="11">
        <v>49.14</v>
      </c>
      <c r="E6" s="29">
        <v>315.8</v>
      </c>
    </row>
    <row r="7" spans="2:7" s="5" customFormat="1" ht="25.5" customHeight="1" thickBot="1" x14ac:dyDescent="0.3">
      <c r="B7" s="9" t="s">
        <v>8</v>
      </c>
      <c r="C7" s="7">
        <v>180</v>
      </c>
      <c r="D7" s="11">
        <v>15.47</v>
      </c>
      <c r="E7" s="29">
        <v>273.60000000000002</v>
      </c>
    </row>
    <row r="8" spans="2:7" s="5" customFormat="1" ht="24" customHeight="1" thickBot="1" x14ac:dyDescent="0.3">
      <c r="B8" s="19" t="s">
        <v>25</v>
      </c>
      <c r="C8" s="27" t="s">
        <v>30</v>
      </c>
      <c r="D8" s="28">
        <v>2.96</v>
      </c>
      <c r="E8" s="29">
        <v>20.5</v>
      </c>
    </row>
    <row r="9" spans="2:7" s="5" customFormat="1" ht="24.75" customHeight="1" thickBot="1" x14ac:dyDescent="0.3">
      <c r="B9" s="9" t="s">
        <v>16</v>
      </c>
      <c r="C9" s="27">
        <v>50</v>
      </c>
      <c r="D9" s="28">
        <v>3.16</v>
      </c>
      <c r="E9" s="29">
        <v>100</v>
      </c>
    </row>
    <row r="10" spans="2:7" s="5" customFormat="1" ht="23.25" customHeight="1" thickBot="1" x14ac:dyDescent="0.3">
      <c r="B10" s="9" t="s">
        <v>4</v>
      </c>
      <c r="C10" s="27">
        <v>145</v>
      </c>
      <c r="D10" s="28">
        <v>17.27</v>
      </c>
      <c r="E10" s="29">
        <v>68.5</v>
      </c>
    </row>
    <row r="11" spans="2:7" s="5" customFormat="1" ht="23.25" customHeight="1" thickBot="1" x14ac:dyDescent="0.3">
      <c r="B11" s="30" t="s">
        <v>2</v>
      </c>
      <c r="C11" s="31">
        <v>700</v>
      </c>
      <c r="D11" s="32">
        <f>SUM(D6:D10)</f>
        <v>87.999999999999986</v>
      </c>
      <c r="E11" s="33">
        <f>E6+E7+E8+E9+E10</f>
        <v>778.40000000000009</v>
      </c>
    </row>
    <row r="12" spans="2:7" s="5" customFormat="1" ht="24" customHeight="1" thickBot="1" x14ac:dyDescent="0.3">
      <c r="B12" s="62" t="s">
        <v>46</v>
      </c>
      <c r="C12" s="62"/>
      <c r="D12" s="62"/>
      <c r="E12" s="62"/>
    </row>
    <row r="13" spans="2:7" s="5" customFormat="1" ht="24" customHeight="1" thickBot="1" x14ac:dyDescent="0.35">
      <c r="B13" s="19" t="s">
        <v>48</v>
      </c>
      <c r="C13" s="20" t="s">
        <v>49</v>
      </c>
      <c r="D13" s="34">
        <v>16.82</v>
      </c>
      <c r="E13" s="29">
        <v>130.5</v>
      </c>
    </row>
    <row r="14" spans="2:7" s="5" customFormat="1" ht="39.75" thickBot="1" x14ac:dyDescent="0.3">
      <c r="B14" s="9" t="s">
        <v>56</v>
      </c>
      <c r="C14" s="20" t="s">
        <v>27</v>
      </c>
      <c r="D14" s="21">
        <v>45.47</v>
      </c>
      <c r="E14" s="27">
        <v>309.89999999999998</v>
      </c>
    </row>
    <row r="15" spans="2:7" s="5" customFormat="1" ht="25.5" customHeight="1" thickBot="1" x14ac:dyDescent="0.3">
      <c r="B15" s="9" t="s">
        <v>8</v>
      </c>
      <c r="C15" s="20">
        <v>150</v>
      </c>
      <c r="D15" s="21">
        <v>12.9</v>
      </c>
      <c r="E15" s="27">
        <v>228</v>
      </c>
    </row>
    <row r="16" spans="2:7" s="5" customFormat="1" ht="26.25" customHeight="1" thickBot="1" x14ac:dyDescent="0.3">
      <c r="B16" s="19" t="s">
        <v>14</v>
      </c>
      <c r="C16" s="20">
        <v>200</v>
      </c>
      <c r="D16" s="21">
        <v>5.42</v>
      </c>
      <c r="E16" s="29">
        <v>44</v>
      </c>
    </row>
    <row r="17" spans="1:15" s="5" customFormat="1" ht="25.5" customHeight="1" thickBot="1" x14ac:dyDescent="0.3">
      <c r="B17" s="9" t="s">
        <v>16</v>
      </c>
      <c r="C17" s="20">
        <v>38</v>
      </c>
      <c r="D17" s="21">
        <v>2.39</v>
      </c>
      <c r="E17" s="29">
        <v>76</v>
      </c>
    </row>
    <row r="18" spans="1:15" s="5" customFormat="1" ht="24" customHeight="1" thickBot="1" x14ac:dyDescent="0.3">
      <c r="B18" s="30" t="s">
        <v>2</v>
      </c>
      <c r="C18" s="31">
        <v>745</v>
      </c>
      <c r="D18" s="32">
        <f>SUM(D13:D17)</f>
        <v>83</v>
      </c>
      <c r="E18" s="33">
        <f>E13+E14+E15+E16+E17</f>
        <v>788.4</v>
      </c>
    </row>
    <row r="19" spans="1:15" s="5" customFormat="1" ht="24.75" customHeight="1" thickBot="1" x14ac:dyDescent="0.3">
      <c r="B19" s="60" t="s">
        <v>44</v>
      </c>
      <c r="C19" s="60"/>
      <c r="D19" s="60"/>
      <c r="E19" s="60"/>
    </row>
    <row r="20" spans="1:15" s="5" customFormat="1" ht="22.5" customHeight="1" thickBot="1" x14ac:dyDescent="0.35">
      <c r="B20" s="19" t="s">
        <v>48</v>
      </c>
      <c r="C20" s="20" t="s">
        <v>49</v>
      </c>
      <c r="D20" s="34">
        <v>16.82</v>
      </c>
      <c r="E20" s="29">
        <v>130.5</v>
      </c>
    </row>
    <row r="21" spans="1:15" s="5" customFormat="1" ht="24.75" customHeight="1" thickBot="1" x14ac:dyDescent="0.3">
      <c r="B21" s="19" t="s">
        <v>57</v>
      </c>
      <c r="C21" s="20" t="s">
        <v>27</v>
      </c>
      <c r="D21" s="21">
        <v>45.87</v>
      </c>
      <c r="E21" s="27">
        <v>309.89999999999998</v>
      </c>
    </row>
    <row r="22" spans="1:15" s="5" customFormat="1" ht="24" customHeight="1" thickBot="1" x14ac:dyDescent="0.3">
      <c r="B22" s="19" t="s">
        <v>10</v>
      </c>
      <c r="C22" s="20">
        <v>180</v>
      </c>
      <c r="D22" s="21">
        <v>17.420000000000002</v>
      </c>
      <c r="E22" s="27">
        <v>196.2</v>
      </c>
    </row>
    <row r="23" spans="1:15" s="5" customFormat="1" ht="24" customHeight="1" thickBot="1" x14ac:dyDescent="0.3">
      <c r="B23" s="19" t="s">
        <v>14</v>
      </c>
      <c r="C23" s="20">
        <v>200</v>
      </c>
      <c r="D23" s="21">
        <v>5.42</v>
      </c>
      <c r="E23" s="29">
        <v>44</v>
      </c>
    </row>
    <row r="24" spans="1:15" s="5" customFormat="1" ht="23.25" customHeight="1" thickBot="1" x14ac:dyDescent="0.3">
      <c r="B24" s="9" t="s">
        <v>16</v>
      </c>
      <c r="C24" s="20">
        <v>39</v>
      </c>
      <c r="D24" s="21">
        <v>2.4700000000000002</v>
      </c>
      <c r="E24" s="29">
        <v>78</v>
      </c>
    </row>
    <row r="25" spans="1:15" s="5" customFormat="1" ht="24" customHeight="1" thickBot="1" x14ac:dyDescent="0.3">
      <c r="B25" s="30" t="s">
        <v>2</v>
      </c>
      <c r="C25" s="31">
        <v>776</v>
      </c>
      <c r="D25" s="32">
        <f>SUM(D20:D24)</f>
        <v>88</v>
      </c>
      <c r="E25" s="33">
        <f>E20+E21+E22+E23+E24</f>
        <v>758.59999999999991</v>
      </c>
    </row>
    <row r="26" spans="1:15" s="5" customFormat="1" ht="21" customHeight="1" thickBot="1" x14ac:dyDescent="0.3">
      <c r="B26" s="60" t="s">
        <v>45</v>
      </c>
      <c r="C26" s="60"/>
      <c r="D26" s="60"/>
      <c r="E26" s="60"/>
    </row>
    <row r="27" spans="1:15" s="5" customFormat="1" ht="22.5" customHeight="1" thickBot="1" x14ac:dyDescent="0.3">
      <c r="B27" s="9" t="s">
        <v>19</v>
      </c>
      <c r="C27" s="7">
        <v>70</v>
      </c>
      <c r="D27" s="11">
        <v>12.58</v>
      </c>
      <c r="E27" s="29">
        <v>268.10000000000002</v>
      </c>
    </row>
    <row r="28" spans="1:15" s="5" customFormat="1" ht="21" customHeight="1" thickBot="1" x14ac:dyDescent="0.3">
      <c r="A28" s="35"/>
      <c r="B28" s="9" t="s">
        <v>18</v>
      </c>
      <c r="C28" s="7">
        <v>200</v>
      </c>
      <c r="D28" s="11">
        <v>12.21</v>
      </c>
      <c r="E28" s="29">
        <v>57.5</v>
      </c>
    </row>
    <row r="29" spans="1:15" s="35" customFormat="1" ht="22.5" customHeight="1" thickBot="1" x14ac:dyDescent="0.3">
      <c r="B29" s="9" t="s">
        <v>4</v>
      </c>
      <c r="C29" s="7">
        <v>128</v>
      </c>
      <c r="D29" s="11">
        <v>15.21</v>
      </c>
      <c r="E29" s="29">
        <v>60.2</v>
      </c>
    </row>
    <row r="30" spans="1:15" s="5" customFormat="1" ht="20.25" customHeight="1" thickBot="1" x14ac:dyDescent="0.3">
      <c r="A30" s="35"/>
      <c r="B30" s="12" t="s">
        <v>2</v>
      </c>
      <c r="C30" s="13">
        <v>398</v>
      </c>
      <c r="D30" s="14">
        <f>SUM(D27:D29)</f>
        <v>40</v>
      </c>
      <c r="E30" s="33">
        <f>E27+E28+E29</f>
        <v>385.8</v>
      </c>
    </row>
    <row r="31" spans="1:15" ht="16.5" customHeight="1" x14ac:dyDescent="0.3">
      <c r="B31" s="3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6.5" hidden="1" customHeight="1" x14ac:dyDescent="0.3">
      <c r="B32" s="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37"/>
      <c r="C33" s="4"/>
      <c r="D33" s="3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37"/>
      <c r="C34" s="4"/>
      <c r="D34" s="38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38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x14ac:dyDescent="0.3">
      <c r="B36" s="4"/>
      <c r="C36" s="4"/>
      <c r="D36" s="38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x14ac:dyDescent="0.3">
      <c r="B37" s="4"/>
      <c r="C37" s="4"/>
      <c r="D37" s="38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5">
    <mergeCell ref="B5:E5"/>
    <mergeCell ref="B12:E12"/>
    <mergeCell ref="B19:E19"/>
    <mergeCell ref="B26:E26"/>
    <mergeCell ref="B4:E4"/>
  </mergeCells>
  <pageMargins left="0.28999999999999998" right="0.32" top="0.28999999999999998" bottom="0" header="0.31496062992125984" footer="0.31496062992125984"/>
  <pageSetup paperSize="9" scale="83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8"/>
  <sheetViews>
    <sheetView view="pageBreakPreview" topLeftCell="B1" zoomScale="130" zoomScaleNormal="100" zoomScaleSheetLayoutView="130" workbookViewId="0">
      <selection activeCell="B38" sqref="A38:XFD40"/>
    </sheetView>
  </sheetViews>
  <sheetFormatPr defaultRowHeight="19.5" x14ac:dyDescent="0.3"/>
  <cols>
    <col min="1" max="1" width="2.28515625" style="1" customWidth="1"/>
    <col min="2" max="2" width="54.7109375" style="1" customWidth="1"/>
    <col min="3" max="3" width="17.28515625" style="1" customWidth="1"/>
    <col min="4" max="4" width="18.28515625" style="16" customWidth="1"/>
    <col min="5" max="5" width="21.42578125" style="47" customWidth="1"/>
    <col min="6" max="16384" width="9.140625" style="1"/>
  </cols>
  <sheetData>
    <row r="1" spans="2:7" ht="8.25" customHeight="1" x14ac:dyDescent="0.3">
      <c r="B1" s="3"/>
    </row>
    <row r="2" spans="2:7" ht="3.75" hidden="1" customHeight="1" x14ac:dyDescent="0.3">
      <c r="B2" s="3"/>
    </row>
    <row r="3" spans="2:7" s="5" customFormat="1" ht="27.75" customHeight="1" thickBot="1" x14ac:dyDescent="0.35">
      <c r="B3" s="17" t="s">
        <v>68</v>
      </c>
      <c r="C3" s="1"/>
      <c r="D3" s="1"/>
      <c r="E3" s="47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29" t="s">
        <v>1</v>
      </c>
      <c r="F4" s="25"/>
      <c r="G4" s="25"/>
    </row>
    <row r="5" spans="2:7" s="5" customFormat="1" ht="24" customHeight="1" thickBot="1" x14ac:dyDescent="0.3">
      <c r="B5" s="63" t="s">
        <v>7</v>
      </c>
      <c r="C5" s="64"/>
      <c r="D5" s="64"/>
      <c r="E5" s="65"/>
    </row>
    <row r="6" spans="2:7" s="5" customFormat="1" ht="33" customHeight="1" thickBot="1" x14ac:dyDescent="0.3">
      <c r="B6" s="60" t="s">
        <v>76</v>
      </c>
      <c r="C6" s="60"/>
      <c r="D6" s="60"/>
      <c r="E6" s="60"/>
    </row>
    <row r="7" spans="2:7" s="5" customFormat="1" ht="39.75" thickBot="1" x14ac:dyDescent="0.3">
      <c r="B7" s="9" t="s">
        <v>93</v>
      </c>
      <c r="C7" s="7" t="s">
        <v>94</v>
      </c>
      <c r="D7" s="11">
        <v>68.14</v>
      </c>
      <c r="E7" s="29">
        <v>570</v>
      </c>
    </row>
    <row r="8" spans="2:7" s="5" customFormat="1" ht="20.25" thickBot="1" x14ac:dyDescent="0.3">
      <c r="B8" s="9" t="s">
        <v>24</v>
      </c>
      <c r="C8" s="7" t="s">
        <v>30</v>
      </c>
      <c r="D8" s="11">
        <v>3.1</v>
      </c>
      <c r="E8" s="29">
        <v>20.5</v>
      </c>
    </row>
    <row r="9" spans="2:7" s="5" customFormat="1" ht="20.25" thickBot="1" x14ac:dyDescent="0.3">
      <c r="B9" s="9" t="s">
        <v>13</v>
      </c>
      <c r="C9" s="7">
        <v>141</v>
      </c>
      <c r="D9" s="11">
        <v>16.760000000000002</v>
      </c>
      <c r="E9" s="29">
        <v>66</v>
      </c>
    </row>
    <row r="10" spans="2:7" s="5" customFormat="1" ht="20.25" thickBot="1" x14ac:dyDescent="0.3">
      <c r="B10" s="9" t="s">
        <v>26</v>
      </c>
      <c r="C10" s="13">
        <v>536</v>
      </c>
      <c r="D10" s="14">
        <f>D7+D8+D9</f>
        <v>88</v>
      </c>
      <c r="E10" s="57">
        <f>E7+E8+E9</f>
        <v>656.5</v>
      </c>
    </row>
    <row r="11" spans="2:7" s="8" customFormat="1" ht="32.25" customHeight="1" thickBot="1" x14ac:dyDescent="0.35">
      <c r="B11" s="63" t="s">
        <v>77</v>
      </c>
      <c r="C11" s="66"/>
      <c r="D11" s="66"/>
      <c r="E11" s="67"/>
    </row>
    <row r="12" spans="2:7" s="5" customFormat="1" ht="19.5" customHeight="1" thickBot="1" x14ac:dyDescent="0.3">
      <c r="B12" s="9" t="s">
        <v>59</v>
      </c>
      <c r="C12" s="7" t="s">
        <v>33</v>
      </c>
      <c r="D12" s="11">
        <v>50.19</v>
      </c>
      <c r="E12" s="29">
        <v>309.2</v>
      </c>
    </row>
    <row r="13" spans="2:7" s="5" customFormat="1" ht="20.25" thickBot="1" x14ac:dyDescent="0.3">
      <c r="B13" s="9" t="s">
        <v>11</v>
      </c>
      <c r="C13" s="7">
        <v>180</v>
      </c>
      <c r="D13" s="11">
        <v>13.42</v>
      </c>
      <c r="E13" s="29">
        <v>334.8</v>
      </c>
    </row>
    <row r="14" spans="2:7" s="5" customFormat="1" ht="20.25" thickBot="1" x14ac:dyDescent="0.3">
      <c r="B14" s="9" t="s">
        <v>17</v>
      </c>
      <c r="C14" s="7">
        <v>200</v>
      </c>
      <c r="D14" s="11">
        <v>4.2699999999999996</v>
      </c>
      <c r="E14" s="29">
        <v>64.8</v>
      </c>
    </row>
    <row r="15" spans="2:7" s="5" customFormat="1" ht="20.25" thickBot="1" x14ac:dyDescent="0.3">
      <c r="B15" s="9" t="s">
        <v>16</v>
      </c>
      <c r="C15" s="20">
        <v>50</v>
      </c>
      <c r="D15" s="21">
        <v>3.16</v>
      </c>
      <c r="E15" s="49">
        <v>100</v>
      </c>
    </row>
    <row r="16" spans="2:7" s="5" customFormat="1" ht="20.25" thickBot="1" x14ac:dyDescent="0.3">
      <c r="B16" s="9" t="s">
        <v>13</v>
      </c>
      <c r="C16" s="20">
        <v>143</v>
      </c>
      <c r="D16" s="21">
        <v>16.96</v>
      </c>
      <c r="E16" s="49">
        <v>68.7</v>
      </c>
    </row>
    <row r="17" spans="2:5" s="8" customFormat="1" ht="20.25" thickBot="1" x14ac:dyDescent="0.35">
      <c r="B17" s="12" t="s">
        <v>2</v>
      </c>
      <c r="C17" s="13">
        <v>673</v>
      </c>
      <c r="D17" s="14">
        <f>D12+D13+D14+D15+D16</f>
        <v>88</v>
      </c>
      <c r="E17" s="33">
        <f>E12+E13+E14+E15+E16</f>
        <v>877.5</v>
      </c>
    </row>
    <row r="18" spans="2:5" s="5" customFormat="1" ht="18.75" customHeight="1" thickBot="1" x14ac:dyDescent="0.3">
      <c r="B18" s="60" t="s">
        <v>46</v>
      </c>
      <c r="C18" s="60"/>
      <c r="D18" s="60"/>
      <c r="E18" s="60"/>
    </row>
    <row r="19" spans="2:5" s="5" customFormat="1" ht="36.75" customHeight="1" thickBot="1" x14ac:dyDescent="0.3">
      <c r="B19" s="9" t="s">
        <v>58</v>
      </c>
      <c r="C19" s="7" t="s">
        <v>84</v>
      </c>
      <c r="D19" s="11">
        <v>14.59</v>
      </c>
      <c r="E19" s="29">
        <v>140.80000000000001</v>
      </c>
    </row>
    <row r="20" spans="2:5" s="5" customFormat="1" ht="20.25" thickBot="1" x14ac:dyDescent="0.3">
      <c r="B20" s="9" t="s">
        <v>59</v>
      </c>
      <c r="C20" s="7" t="s">
        <v>33</v>
      </c>
      <c r="D20" s="11">
        <v>50.19</v>
      </c>
      <c r="E20" s="29">
        <v>309</v>
      </c>
    </row>
    <row r="21" spans="2:5" s="5" customFormat="1" ht="20.25" thickBot="1" x14ac:dyDescent="0.3">
      <c r="B21" s="9" t="s">
        <v>11</v>
      </c>
      <c r="C21" s="7">
        <v>150</v>
      </c>
      <c r="D21" s="11">
        <v>11.18</v>
      </c>
      <c r="E21" s="29">
        <v>279</v>
      </c>
    </row>
    <row r="22" spans="2:5" s="5" customFormat="1" ht="20.25" thickBot="1" x14ac:dyDescent="0.3">
      <c r="B22" s="9" t="s">
        <v>17</v>
      </c>
      <c r="C22" s="7">
        <v>200</v>
      </c>
      <c r="D22" s="11">
        <v>4.2699999999999996</v>
      </c>
      <c r="E22" s="29">
        <v>64.8</v>
      </c>
    </row>
    <row r="23" spans="2:5" s="5" customFormat="1" ht="18" customHeight="1" thickBot="1" x14ac:dyDescent="0.3">
      <c r="B23" s="9" t="s">
        <v>16</v>
      </c>
      <c r="C23" s="20">
        <v>44</v>
      </c>
      <c r="D23" s="21">
        <v>2.77</v>
      </c>
      <c r="E23" s="49">
        <v>88</v>
      </c>
    </row>
    <row r="24" spans="2:5" s="8" customFormat="1" ht="19.5" customHeight="1" thickBot="1" x14ac:dyDescent="0.35">
      <c r="B24" s="12" t="s">
        <v>2</v>
      </c>
      <c r="C24" s="13">
        <v>753</v>
      </c>
      <c r="D24" s="14">
        <f>SUM(D19:D23)</f>
        <v>83</v>
      </c>
      <c r="E24" s="33">
        <f>E19+E20+E21+E22+E23</f>
        <v>881.59999999999991</v>
      </c>
    </row>
    <row r="25" spans="2:5" s="5" customFormat="1" ht="19.5" customHeight="1" thickBot="1" x14ac:dyDescent="0.3">
      <c r="B25" s="60" t="s">
        <v>44</v>
      </c>
      <c r="C25" s="60"/>
      <c r="D25" s="60"/>
      <c r="E25" s="60"/>
    </row>
    <row r="26" spans="2:5" s="5" customFormat="1" ht="36" customHeight="1" thickBot="1" x14ac:dyDescent="0.3">
      <c r="B26" s="9" t="s">
        <v>58</v>
      </c>
      <c r="C26" s="7" t="s">
        <v>85</v>
      </c>
      <c r="D26" s="11">
        <v>17.14</v>
      </c>
      <c r="E26" s="29">
        <v>144.69999999999999</v>
      </c>
    </row>
    <row r="27" spans="2:5" s="5" customFormat="1" ht="20.25" thickBot="1" x14ac:dyDescent="0.3">
      <c r="B27" s="9" t="s">
        <v>59</v>
      </c>
      <c r="C27" s="7" t="s">
        <v>33</v>
      </c>
      <c r="D27" s="11">
        <v>50.19</v>
      </c>
      <c r="E27" s="29">
        <v>309</v>
      </c>
    </row>
    <row r="28" spans="2:5" s="5" customFormat="1" ht="20.25" thickBot="1" x14ac:dyDescent="0.3">
      <c r="B28" s="9" t="s">
        <v>11</v>
      </c>
      <c r="C28" s="7">
        <v>180</v>
      </c>
      <c r="D28" s="11">
        <v>13.42</v>
      </c>
      <c r="E28" s="29">
        <v>334.8</v>
      </c>
    </row>
    <row r="29" spans="2:5" s="5" customFormat="1" ht="20.25" thickBot="1" x14ac:dyDescent="0.3">
      <c r="B29" s="9" t="s">
        <v>17</v>
      </c>
      <c r="C29" s="7">
        <v>200</v>
      </c>
      <c r="D29" s="11">
        <v>4.2699999999999996</v>
      </c>
      <c r="E29" s="29">
        <v>64.8</v>
      </c>
    </row>
    <row r="30" spans="2:5" s="5" customFormat="1" ht="20.25" thickBot="1" x14ac:dyDescent="0.3">
      <c r="B30" s="9" t="s">
        <v>16</v>
      </c>
      <c r="C30" s="20">
        <v>47</v>
      </c>
      <c r="D30" s="21">
        <v>2.98</v>
      </c>
      <c r="E30" s="49">
        <v>94</v>
      </c>
    </row>
    <row r="31" spans="2:5" s="8" customFormat="1" ht="18.75" customHeight="1" thickBot="1" x14ac:dyDescent="0.35">
      <c r="B31" s="12" t="s">
        <v>2</v>
      </c>
      <c r="C31" s="13">
        <v>789</v>
      </c>
      <c r="D31" s="14">
        <f>SUM(D26:D30)</f>
        <v>88</v>
      </c>
      <c r="E31" s="33">
        <f>E26+E27+E28+E29+E30</f>
        <v>947.3</v>
      </c>
    </row>
    <row r="32" spans="2:5" s="5" customFormat="1" ht="18.75" customHeight="1" thickBot="1" x14ac:dyDescent="0.3">
      <c r="B32" s="60" t="s">
        <v>45</v>
      </c>
      <c r="C32" s="60"/>
      <c r="D32" s="60"/>
      <c r="E32" s="60"/>
    </row>
    <row r="33" spans="2:5" s="5" customFormat="1" ht="20.25" thickBot="1" x14ac:dyDescent="0.3">
      <c r="B33" s="9" t="s">
        <v>86</v>
      </c>
      <c r="C33" s="7">
        <v>70</v>
      </c>
      <c r="D33" s="11">
        <v>17.149999999999999</v>
      </c>
      <c r="E33" s="29">
        <v>235.5</v>
      </c>
    </row>
    <row r="34" spans="2:5" s="5" customFormat="1" ht="18.75" customHeight="1" thickBot="1" x14ac:dyDescent="0.3">
      <c r="B34" s="9" t="s">
        <v>87</v>
      </c>
      <c r="C34" s="20">
        <v>200</v>
      </c>
      <c r="D34" s="21">
        <v>7.79</v>
      </c>
      <c r="E34" s="49">
        <v>77</v>
      </c>
    </row>
    <row r="35" spans="2:5" s="5" customFormat="1" ht="18.75" customHeight="1" thickBot="1" x14ac:dyDescent="0.3">
      <c r="B35" s="9" t="s">
        <v>4</v>
      </c>
      <c r="C35" s="7">
        <v>127</v>
      </c>
      <c r="D35" s="11">
        <v>15.06</v>
      </c>
      <c r="E35" s="54">
        <v>59.7</v>
      </c>
    </row>
    <row r="36" spans="2:5" s="8" customFormat="1" ht="17.25" customHeight="1" thickBot="1" x14ac:dyDescent="0.35">
      <c r="B36" s="12" t="s">
        <v>2</v>
      </c>
      <c r="C36" s="13">
        <v>397</v>
      </c>
      <c r="D36" s="14">
        <f>SUM(D33:D35)</f>
        <v>40</v>
      </c>
      <c r="E36" s="33">
        <f>E33+E34+E35</f>
        <v>372.2</v>
      </c>
    </row>
    <row r="37" spans="2:5" s="8" customFormat="1" ht="1.5" customHeight="1" x14ac:dyDescent="0.3">
      <c r="B37" s="39"/>
      <c r="C37" s="40"/>
      <c r="D37" s="41"/>
      <c r="E37" s="50"/>
    </row>
    <row r="38" spans="2:5" x14ac:dyDescent="0.3">
      <c r="B38" s="37"/>
      <c r="C38" s="4"/>
      <c r="D38" s="22"/>
    </row>
  </sheetData>
  <mergeCells count="6">
    <mergeCell ref="B5:E5"/>
    <mergeCell ref="B25:E25"/>
    <mergeCell ref="B32:E32"/>
    <mergeCell ref="B18:E18"/>
    <mergeCell ref="B11:E11"/>
    <mergeCell ref="B6:E6"/>
  </mergeCells>
  <pageMargins left="0.32" right="0.43" top="0.28999999999999998" bottom="0" header="0.31496062992125984" footer="0.2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0"/>
  <sheetViews>
    <sheetView view="pageBreakPreview" topLeftCell="A19" zoomScaleNormal="100" zoomScaleSheetLayoutView="100" workbookViewId="0">
      <selection activeCell="A31" sqref="A31:XFD33"/>
    </sheetView>
  </sheetViews>
  <sheetFormatPr defaultRowHeight="19.5" x14ac:dyDescent="0.3"/>
  <cols>
    <col min="1" max="1" width="2.42578125" style="1" customWidth="1"/>
    <col min="2" max="2" width="54.7109375" style="1" customWidth="1"/>
    <col min="3" max="3" width="16.85546875" style="1" customWidth="1"/>
    <col min="4" max="4" width="17.5703125" style="16" customWidth="1"/>
    <col min="5" max="5" width="23.28515625" style="46" customWidth="1"/>
    <col min="6" max="16384" width="9.140625" style="1"/>
  </cols>
  <sheetData>
    <row r="1" spans="2:7" ht="13.5" customHeight="1" x14ac:dyDescent="0.3">
      <c r="B1" s="3"/>
      <c r="E1" s="47"/>
    </row>
    <row r="2" spans="2:7" s="5" customFormat="1" ht="19.5" customHeight="1" thickBot="1" x14ac:dyDescent="0.35">
      <c r="B2" s="17" t="s">
        <v>69</v>
      </c>
      <c r="C2" s="42"/>
      <c r="D2" s="42"/>
      <c r="E2" s="51"/>
      <c r="F2" s="25"/>
      <c r="G2" s="25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27" t="s">
        <v>1</v>
      </c>
    </row>
    <row r="4" spans="2:7" s="5" customFormat="1" ht="30" customHeight="1" thickBot="1" x14ac:dyDescent="0.3">
      <c r="B4" s="60" t="s">
        <v>7</v>
      </c>
      <c r="C4" s="60"/>
      <c r="D4" s="60"/>
      <c r="E4" s="60"/>
    </row>
    <row r="5" spans="2:7" s="5" customFormat="1" ht="35.25" customHeight="1" thickBot="1" x14ac:dyDescent="0.3">
      <c r="B5" s="60" t="s">
        <v>52</v>
      </c>
      <c r="C5" s="60"/>
      <c r="D5" s="60"/>
      <c r="E5" s="60"/>
    </row>
    <row r="6" spans="2:7" s="5" customFormat="1" ht="24.75" customHeight="1" thickBot="1" x14ac:dyDescent="0.3">
      <c r="B6" s="52" t="s">
        <v>72</v>
      </c>
      <c r="C6" s="7">
        <v>35</v>
      </c>
      <c r="D6" s="11">
        <v>9.7100000000000009</v>
      </c>
      <c r="E6" s="29">
        <v>7</v>
      </c>
    </row>
    <row r="7" spans="2:7" s="5" customFormat="1" ht="23.25" customHeight="1" thickBot="1" x14ac:dyDescent="0.3">
      <c r="B7" s="9" t="s">
        <v>73</v>
      </c>
      <c r="C7" s="7" t="s">
        <v>74</v>
      </c>
      <c r="D7" s="11">
        <v>50.88</v>
      </c>
      <c r="E7" s="29">
        <v>236.5</v>
      </c>
    </row>
    <row r="8" spans="2:7" ht="23.25" customHeight="1" thickBot="1" x14ac:dyDescent="0.35">
      <c r="B8" s="9" t="s">
        <v>10</v>
      </c>
      <c r="C8" s="7">
        <v>180</v>
      </c>
      <c r="D8" s="11">
        <v>17.420000000000002</v>
      </c>
      <c r="E8" s="29">
        <v>196.2</v>
      </c>
      <c r="F8" s="4"/>
      <c r="G8" s="4"/>
    </row>
    <row r="9" spans="2:7" ht="22.5" customHeight="1" thickBot="1" x14ac:dyDescent="0.35">
      <c r="B9" s="9" t="s">
        <v>75</v>
      </c>
      <c r="C9" s="7">
        <v>200</v>
      </c>
      <c r="D9" s="11">
        <v>7.39</v>
      </c>
      <c r="E9" s="29">
        <v>99.2</v>
      </c>
      <c r="F9" s="4"/>
      <c r="G9" s="4"/>
    </row>
    <row r="10" spans="2:7" ht="22.5" customHeight="1" thickBot="1" x14ac:dyDescent="0.35">
      <c r="B10" s="26" t="s">
        <v>16</v>
      </c>
      <c r="C10" s="7">
        <v>41</v>
      </c>
      <c r="D10" s="11">
        <v>2.6</v>
      </c>
      <c r="E10" s="29">
        <v>82</v>
      </c>
      <c r="F10" s="4"/>
      <c r="G10" s="4"/>
    </row>
    <row r="11" spans="2:7" ht="21" customHeight="1" thickBot="1" x14ac:dyDescent="0.35">
      <c r="B11" s="12" t="s">
        <v>2</v>
      </c>
      <c r="C11" s="13">
        <v>566</v>
      </c>
      <c r="D11" s="14">
        <f>SUM(D6:D10)</f>
        <v>88</v>
      </c>
      <c r="E11" s="33">
        <f>E6+E7+E8+E9+E10</f>
        <v>620.9</v>
      </c>
      <c r="F11" s="4"/>
      <c r="G11" s="4"/>
    </row>
    <row r="12" spans="2:7" s="5" customFormat="1" ht="23.25" customHeight="1" thickBot="1" x14ac:dyDescent="0.3">
      <c r="B12" s="60" t="s">
        <v>46</v>
      </c>
      <c r="C12" s="60"/>
      <c r="D12" s="60"/>
      <c r="E12" s="60"/>
    </row>
    <row r="13" spans="2:7" s="5" customFormat="1" ht="39.75" thickBot="1" x14ac:dyDescent="0.3">
      <c r="B13" s="9" t="s">
        <v>88</v>
      </c>
      <c r="C13" s="7" t="s">
        <v>92</v>
      </c>
      <c r="D13" s="11">
        <v>11.63</v>
      </c>
      <c r="E13" s="29">
        <v>169.9</v>
      </c>
    </row>
    <row r="14" spans="2:7" s="5" customFormat="1" ht="39.75" thickBot="1" x14ac:dyDescent="0.3">
      <c r="B14" s="9" t="s">
        <v>90</v>
      </c>
      <c r="C14" s="7" t="s">
        <v>91</v>
      </c>
      <c r="D14" s="11">
        <v>56.61</v>
      </c>
      <c r="E14" s="29">
        <v>476.5</v>
      </c>
    </row>
    <row r="15" spans="2:7" s="5" customFormat="1" ht="20.25" thickBot="1" x14ac:dyDescent="0.3">
      <c r="B15" s="9" t="s">
        <v>18</v>
      </c>
      <c r="C15" s="7">
        <v>200</v>
      </c>
      <c r="D15" s="11">
        <v>12.21</v>
      </c>
      <c r="E15" s="29">
        <v>57.5</v>
      </c>
    </row>
    <row r="16" spans="2:7" s="5" customFormat="1" ht="23.25" customHeight="1" thickBot="1" x14ac:dyDescent="0.3">
      <c r="B16" s="9" t="s">
        <v>16</v>
      </c>
      <c r="C16" s="7">
        <v>40</v>
      </c>
      <c r="D16" s="11">
        <v>2.5499999999999998</v>
      </c>
      <c r="E16" s="29">
        <v>80</v>
      </c>
    </row>
    <row r="17" spans="2:5" s="5" customFormat="1" ht="21" customHeight="1" thickBot="1" x14ac:dyDescent="0.3">
      <c r="B17" s="55" t="s">
        <v>2</v>
      </c>
      <c r="C17" s="31">
        <v>716</v>
      </c>
      <c r="D17" s="32">
        <f>SUM(D13:D16)</f>
        <v>82.999999999999986</v>
      </c>
      <c r="E17" s="33">
        <f>E13+E14+E15+E16</f>
        <v>783.9</v>
      </c>
    </row>
    <row r="18" spans="2:5" s="5" customFormat="1" ht="21.75" customHeight="1" thickBot="1" x14ac:dyDescent="0.3">
      <c r="B18" s="62" t="s">
        <v>64</v>
      </c>
      <c r="C18" s="62"/>
      <c r="D18" s="62"/>
      <c r="E18" s="62"/>
    </row>
    <row r="19" spans="2:5" s="5" customFormat="1" ht="39.75" thickBot="1" x14ac:dyDescent="0.3">
      <c r="B19" s="9" t="s">
        <v>88</v>
      </c>
      <c r="C19" s="7" t="s">
        <v>85</v>
      </c>
      <c r="D19" s="11">
        <v>16.829999999999998</v>
      </c>
      <c r="E19" s="29">
        <v>182.7</v>
      </c>
    </row>
    <row r="20" spans="2:5" s="5" customFormat="1" ht="39.75" thickBot="1" x14ac:dyDescent="0.3">
      <c r="B20" s="9" t="s">
        <v>89</v>
      </c>
      <c r="C20" s="7" t="s">
        <v>27</v>
      </c>
      <c r="D20" s="11">
        <v>44.86</v>
      </c>
      <c r="E20" s="29">
        <v>280.89999999999998</v>
      </c>
    </row>
    <row r="21" spans="2:5" s="5" customFormat="1" ht="20.25" thickBot="1" x14ac:dyDescent="0.3">
      <c r="B21" s="9" t="s">
        <v>5</v>
      </c>
      <c r="C21" s="7">
        <v>180</v>
      </c>
      <c r="D21" s="11">
        <v>11.1</v>
      </c>
      <c r="E21" s="29">
        <v>264.60000000000002</v>
      </c>
    </row>
    <row r="22" spans="2:5" s="5" customFormat="1" ht="22.5" customHeight="1" thickBot="1" x14ac:dyDescent="0.3">
      <c r="B22" s="9" t="s">
        <v>18</v>
      </c>
      <c r="C22" s="7">
        <v>200</v>
      </c>
      <c r="D22" s="11">
        <v>12.21</v>
      </c>
      <c r="E22" s="29">
        <v>57.5</v>
      </c>
    </row>
    <row r="23" spans="2:5" s="5" customFormat="1" ht="22.5" customHeight="1" thickBot="1" x14ac:dyDescent="0.3">
      <c r="B23" s="9" t="s">
        <v>16</v>
      </c>
      <c r="C23" s="7">
        <v>47</v>
      </c>
      <c r="D23" s="11">
        <v>3</v>
      </c>
      <c r="E23" s="29">
        <v>94</v>
      </c>
    </row>
    <row r="24" spans="2:5" s="5" customFormat="1" ht="24" customHeight="1" thickBot="1" x14ac:dyDescent="0.3">
      <c r="B24" s="12" t="s">
        <v>2</v>
      </c>
      <c r="C24" s="13">
        <v>789</v>
      </c>
      <c r="D24" s="14">
        <f>SUM(D19:D23)</f>
        <v>88</v>
      </c>
      <c r="E24" s="33">
        <f>E19+E20+E21+E22+E23</f>
        <v>879.7</v>
      </c>
    </row>
    <row r="25" spans="2:5" s="5" customFormat="1" ht="21" customHeight="1" thickBot="1" x14ac:dyDescent="0.3">
      <c r="B25" s="60" t="s">
        <v>45</v>
      </c>
      <c r="C25" s="60"/>
      <c r="D25" s="60"/>
      <c r="E25" s="60"/>
    </row>
    <row r="26" spans="2:5" s="5" customFormat="1" ht="24" customHeight="1" thickBot="1" x14ac:dyDescent="0.3">
      <c r="B26" s="9" t="s">
        <v>37</v>
      </c>
      <c r="C26" s="7">
        <v>75</v>
      </c>
      <c r="D26" s="11">
        <v>11.65</v>
      </c>
      <c r="E26" s="29">
        <v>189.2</v>
      </c>
    </row>
    <row r="27" spans="2:5" s="5" customFormat="1" ht="21" customHeight="1" thickBot="1" x14ac:dyDescent="0.3">
      <c r="B27" s="9" t="s">
        <v>25</v>
      </c>
      <c r="C27" s="7" t="s">
        <v>42</v>
      </c>
      <c r="D27" s="11">
        <v>3.55</v>
      </c>
      <c r="E27" s="29">
        <v>20.7</v>
      </c>
    </row>
    <row r="28" spans="2:5" s="5" customFormat="1" ht="22.5" customHeight="1" thickBot="1" x14ac:dyDescent="0.3">
      <c r="B28" s="9" t="s">
        <v>53</v>
      </c>
      <c r="C28" s="7">
        <v>104</v>
      </c>
      <c r="D28" s="11">
        <v>24.8</v>
      </c>
      <c r="E28" s="29">
        <v>32.700000000000003</v>
      </c>
    </row>
    <row r="29" spans="2:5" s="5" customFormat="1" ht="21.75" customHeight="1" thickBot="1" x14ac:dyDescent="0.3">
      <c r="B29" s="12" t="s">
        <v>2</v>
      </c>
      <c r="C29" s="13">
        <v>386</v>
      </c>
      <c r="D29" s="14">
        <f>SUM(D26:D28)</f>
        <v>40</v>
      </c>
      <c r="E29" s="33">
        <f>E26+E27+E28</f>
        <v>242.59999999999997</v>
      </c>
    </row>
    <row r="30" spans="2:5" ht="18" customHeight="1" x14ac:dyDescent="0.3">
      <c r="B30" s="3"/>
    </row>
  </sheetData>
  <mergeCells count="5">
    <mergeCell ref="B4:E4"/>
    <mergeCell ref="B5:E5"/>
    <mergeCell ref="B12:E12"/>
    <mergeCell ref="B18:E18"/>
    <mergeCell ref="B25:E25"/>
  </mergeCells>
  <pageMargins left="0.32" right="0.37" top="0.27" bottom="0" header="0.26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08,04</vt:lpstr>
      <vt:lpstr>09,04</vt:lpstr>
      <vt:lpstr>10,04</vt:lpstr>
      <vt:lpstr>11,04</vt:lpstr>
      <vt:lpstr>12,04</vt:lpstr>
      <vt:lpstr>'08,04'!Область_печати</vt:lpstr>
      <vt:lpstr>'09,04'!Область_печати</vt:lpstr>
      <vt:lpstr>'10,04'!Область_печати</vt:lpstr>
      <vt:lpstr>'11,04'!Область_печати</vt:lpstr>
      <vt:lpstr>'12,04'!Область_печати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2024-04-04T06:32:26Z</dcterms:modified>
</cp:coreProperties>
</file>