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18,03" sheetId="35" r:id="rId1"/>
    <sheet name="19,03" sheetId="7" r:id="rId2"/>
    <sheet name="20,03" sheetId="12" r:id="rId3"/>
    <sheet name="21,03" sheetId="16" r:id="rId4"/>
    <sheet name="22,03" sheetId="36" r:id="rId5"/>
  </sheets>
  <definedNames>
    <definedName name="_xlnm.Print_Area" localSheetId="0">'18,03'!$A$1:$E$35</definedName>
    <definedName name="_xlnm.Print_Area" localSheetId="1">'19,03'!$A$1:$E$29</definedName>
    <definedName name="_xlnm.Print_Area" localSheetId="2">'20,03'!$A$1:$E$30</definedName>
    <definedName name="_xlnm.Print_Area" localSheetId="3">'21,03'!$A$1:$E$37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36" l="1"/>
  <c r="C30" i="36"/>
  <c r="D25" i="36"/>
  <c r="C25" i="36"/>
  <c r="D18" i="36"/>
  <c r="C18" i="36"/>
  <c r="D11" i="36"/>
  <c r="C11" i="36"/>
  <c r="D17" i="16" l="1"/>
  <c r="E9" i="7"/>
  <c r="D9" i="7"/>
  <c r="E11" i="35"/>
  <c r="E24" i="16"/>
  <c r="D24" i="16"/>
  <c r="D11" i="35"/>
  <c r="E29" i="35"/>
  <c r="E23" i="35"/>
  <c r="E17" i="35"/>
  <c r="D17" i="35" l="1"/>
  <c r="E31" i="16" l="1"/>
  <c r="E10" i="16"/>
  <c r="E36" i="16" l="1"/>
  <c r="E17" i="16"/>
  <c r="E29" i="12"/>
  <c r="E24" i="12"/>
  <c r="E18" i="12"/>
  <c r="E12" i="12"/>
  <c r="E28" i="7"/>
  <c r="E23" i="7"/>
  <c r="E16" i="7"/>
  <c r="E34" i="35"/>
  <c r="D12" i="12"/>
  <c r="D24" i="12" l="1"/>
  <c r="D18" i="12" l="1"/>
  <c r="D10" i="16" l="1"/>
  <c r="D23" i="35"/>
  <c r="D31" i="16" l="1"/>
  <c r="D29" i="12" l="1"/>
  <c r="D34" i="35"/>
  <c r="D29" i="35"/>
  <c r="D36" i="16" l="1"/>
  <c r="D28" i="7" l="1"/>
  <c r="D23" i="7"/>
  <c r="D16" i="7"/>
</calcChain>
</file>

<file path=xl/sharedStrings.xml><?xml version="1.0" encoding="utf-8"?>
<sst xmlns="http://schemas.openxmlformats.org/spreadsheetml/2006/main" count="202" uniqueCount="101">
  <si>
    <t>Наименование блюд</t>
  </si>
  <si>
    <t>Калорийность, ккал</t>
  </si>
  <si>
    <t>Итого:</t>
  </si>
  <si>
    <t>Цена, руб.</t>
  </si>
  <si>
    <t>Фрукты свежие (яблоко)</t>
  </si>
  <si>
    <t>Макароны отварные</t>
  </si>
  <si>
    <t>Выход, г</t>
  </si>
  <si>
    <t>Горячее питание за счет средств родителей</t>
  </si>
  <si>
    <t>Горячее питание за счет средств родителей.</t>
  </si>
  <si>
    <t>80/30</t>
  </si>
  <si>
    <t>Каша гречневая рассыпчатая</t>
  </si>
  <si>
    <t>Пышка "Череповецкая"</t>
  </si>
  <si>
    <t>Фрукты свежие ( яблоко )</t>
  </si>
  <si>
    <t>Напиток из свежих яблок</t>
  </si>
  <si>
    <t>80/40</t>
  </si>
  <si>
    <t>Суп картофельный с бобовыми с филе куриной грудки</t>
  </si>
  <si>
    <t>Напиток апельсиновый</t>
  </si>
  <si>
    <t>Хлеб ржано-пшеничный йодированный</t>
  </si>
  <si>
    <t>Напиток из изюма</t>
  </si>
  <si>
    <t>Компот из ягод (клубника)</t>
  </si>
  <si>
    <t>Булочка Витушка с ванилином</t>
  </si>
  <si>
    <t>Йогурт фруктовый в индивидуальной упаковке</t>
  </si>
  <si>
    <t>Булочка Школьная</t>
  </si>
  <si>
    <t>200/5</t>
  </si>
  <si>
    <t>Суп томатный с крупой с филе куриной грудки</t>
  </si>
  <si>
    <t>Наггетсы рыбные, соус молочный</t>
  </si>
  <si>
    <t>Сыр порционно (Жаворонки)</t>
  </si>
  <si>
    <t>Булочка для бургера</t>
  </si>
  <si>
    <t>Чай с сахаром и апельсином</t>
  </si>
  <si>
    <r>
      <t xml:space="preserve"> </t>
    </r>
    <r>
      <rPr>
        <b/>
        <i/>
        <sz val="15"/>
        <color rgb="FF00000A"/>
        <rFont val="Calibri"/>
        <family val="2"/>
        <scheme val="minor"/>
      </rPr>
      <t>Итого:</t>
    </r>
  </si>
  <si>
    <t>250/7</t>
  </si>
  <si>
    <t>50/200</t>
  </si>
  <si>
    <t>Чай с сахаром и лимоном</t>
  </si>
  <si>
    <t>Овощи порционно (огурец соленый)</t>
  </si>
  <si>
    <t>Булочка с изюмом</t>
  </si>
  <si>
    <t>Плов (свинина)</t>
  </si>
  <si>
    <t>200/6</t>
  </si>
  <si>
    <t>50/150</t>
  </si>
  <si>
    <t>Напиток из ягод</t>
  </si>
  <si>
    <t>Рис отварной</t>
  </si>
  <si>
    <t>Суп рыбный Школьный (минтай)</t>
  </si>
  <si>
    <t>250/10</t>
  </si>
  <si>
    <t xml:space="preserve">Напиток из кураги </t>
  </si>
  <si>
    <t>Филе куриной грудки тушеное в соусе</t>
  </si>
  <si>
    <t>250/8</t>
  </si>
  <si>
    <t>230/30</t>
  </si>
  <si>
    <t>230/50</t>
  </si>
  <si>
    <t>Напиток из шиповника</t>
  </si>
  <si>
    <t xml:space="preserve">Каша молочная пшенная </t>
  </si>
  <si>
    <t>Бутерброд с сыром</t>
  </si>
  <si>
    <t>20/40</t>
  </si>
  <si>
    <t xml:space="preserve">Завтрак: для обучающихся с 12 лет и старше.                                                                                                                        Первая смена. 88=00                                           </t>
  </si>
  <si>
    <t xml:space="preserve">Завтрак: для обучающихся с 12 лет и старше.                                                                                                                     Вторая смена. 88=00                                          </t>
  </si>
  <si>
    <r>
      <t>Обед для обучающихся с 7-11 лет. 83=00</t>
    </r>
    <r>
      <rPr>
        <b/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</si>
  <si>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r>
      <t>Обед для обучающихся с 12 лет и старше.   88=00</t>
    </r>
    <r>
      <rPr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</si>
  <si>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Полдник. 40=00</t>
  </si>
  <si>
    <t>Щи из свежей капусты с картофелем с филе куриной грудки</t>
  </si>
  <si>
    <t>Фрукты свежие (мандарин)</t>
  </si>
  <si>
    <t xml:space="preserve">Завтрак: для обучающихся с 12 лет и старше.                                                                                    Первая и вторая смены. 88=00                                          </t>
  </si>
  <si>
    <t>Обед для обучающихся с 7 – 11 лет.   83=00</t>
  </si>
  <si>
    <t>Обед для обучающихся с 12 лет и старше.   88=00</t>
  </si>
  <si>
    <t>Пюре картофельное, огурец соленый</t>
  </si>
  <si>
    <t>150/15</t>
  </si>
  <si>
    <t>250/9</t>
  </si>
  <si>
    <t>180/15</t>
  </si>
  <si>
    <t>90/30</t>
  </si>
  <si>
    <t xml:space="preserve">Завтрак: для обучающихся с 12 лет и старше.                                                                                     Первая и вторая смены. 88=00                                               </t>
  </si>
  <si>
    <t>Обед для обучающихся с 7 – 11 лет.     83=00</t>
  </si>
  <si>
    <t>Обед для обучающихся с 12 лет и старше.     88=00</t>
  </si>
  <si>
    <t>Компот из ягод (вишня)</t>
  </si>
  <si>
    <t>160/30</t>
  </si>
  <si>
    <t xml:space="preserve">Завтрак: для обучающихся с 12 лет и старше.                                                                                      Первая  смена. 88=00                                         </t>
  </si>
  <si>
    <t xml:space="preserve">Завтрак: для обучающихся с 12 лет и старше.                                                                                      Вторая смена. 88=00                                         </t>
  </si>
  <si>
    <t>Обед для обучающихся с 12 лет и старше.    88=00</t>
  </si>
  <si>
    <t>250/13</t>
  </si>
  <si>
    <t>250/15</t>
  </si>
  <si>
    <t>Напиток из свежих ягод</t>
  </si>
  <si>
    <t xml:space="preserve">Котлета рубленая (свинина), соус красный </t>
  </si>
  <si>
    <t>Запеканка кртофельная с печенью, соус сметанный с томатом</t>
  </si>
  <si>
    <t>Зразы рубленные (свинина), соус сметанный</t>
  </si>
  <si>
    <t>Манный пирог с овсяными хлопьями, клюквой со сгущенным молоком</t>
  </si>
  <si>
    <t>60/50</t>
  </si>
  <si>
    <t>200/10</t>
  </si>
  <si>
    <t>250/6</t>
  </si>
  <si>
    <t xml:space="preserve">Завтрак:  для обучающихся с 12 лет и старше.                                                                    Первая и вторая смены. 88=00                                            </t>
  </si>
  <si>
    <t>Биточки рубленые из куры запеченные с сырным кремом, соус красный с кореньями</t>
  </si>
  <si>
    <t>80/20</t>
  </si>
  <si>
    <t>Пюре картофельное</t>
  </si>
  <si>
    <t>Чай витаминный с яблоком</t>
  </si>
  <si>
    <t>Обед для обучающихся с 7 – 11 лет. 83=00</t>
  </si>
  <si>
    <t>Борщ с капустой и картофелем с филе куриной грудки</t>
  </si>
  <si>
    <t>Рагу из мяса с овощами (свинина)</t>
  </si>
  <si>
    <t>50/40</t>
  </si>
  <si>
    <r>
      <t>Обед для обучающихся с 12 лет и старше.  88=00</t>
    </r>
    <r>
      <rPr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</si>
  <si>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50/50</t>
  </si>
  <si>
    <t>Ватрушка с повидлом</t>
  </si>
  <si>
    <t xml:space="preserve">                                       М Е Н Ю  на «18» марта 2024 года.                           </t>
  </si>
  <si>
    <t xml:space="preserve">                                       М Е Н Ю  на «19» марта 2024 года.                           </t>
  </si>
  <si>
    <t xml:space="preserve">                                       М Е Н Ю  на «20» марта 2024 года.                           </t>
  </si>
  <si>
    <t xml:space="preserve">                                       М Е Н Ю  на «21» марта 2024 года.                           </t>
  </si>
  <si>
    <t xml:space="preserve">                                       М Е Н Ю  на «22» марта 2024 года.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</si>
</sst>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sz val="15"/>
      <color theme="1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b/>
      <sz val="15"/>
      <color rgb="FF00000A"/>
      <name val="Calibri"/>
      <family val="2"/>
      <charset val="204"/>
      <scheme val="minor"/>
    </font>
    <font>
      <b/>
      <i/>
      <sz val="15"/>
      <color rgb="FF00000A"/>
      <name val="Calibri"/>
      <family val="2"/>
      <scheme val="minor"/>
    </font>
    <font>
      <b/>
      <sz val="15"/>
      <color theme="1"/>
      <name val="Arial"/>
      <family val="2"/>
      <charset val="204"/>
    </font>
    <font>
      <b/>
      <sz val="15"/>
      <color rgb="FF00000A"/>
      <name val="Calibri"/>
      <family val="2"/>
      <scheme val="minor"/>
    </font>
    <font>
      <b/>
      <sz val="15"/>
      <color indexed="8"/>
      <name val="Calibri"/>
      <family val="2"/>
      <scheme val="minor"/>
    </font>
    <font>
      <sz val="15"/>
      <color rgb="FF00000A"/>
      <name val="Calibri"/>
      <family val="2"/>
    </font>
    <font>
      <sz val="15"/>
      <name val="Calibri"/>
      <family val="2"/>
      <scheme val="minor"/>
    </font>
    <font>
      <b/>
      <i/>
      <sz val="15"/>
      <name val="Calibri"/>
      <family val="2"/>
      <scheme val="minor"/>
    </font>
    <font>
      <sz val="15"/>
      <color rgb="FF00000A"/>
      <name val="Calibri"/>
      <family val="2"/>
      <charset val="204"/>
      <scheme val="minor"/>
    </font>
    <font>
      <sz val="15"/>
      <color theme="1"/>
      <name val="Calibri"/>
      <family val="2"/>
    </font>
    <font>
      <sz val="15"/>
      <name val="Calibri"/>
      <family val="2"/>
    </font>
    <font>
      <sz val="1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1" fillId="0" borderId="0" xfId="0" applyFont="1" applyBorder="1"/>
    <xf numFmtId="2" fontId="1" fillId="0" borderId="0" xfId="0" applyNumberFormat="1" applyFont="1" applyBorder="1"/>
    <xf numFmtId="164" fontId="1" fillId="0" borderId="0" xfId="0" applyNumberFormat="1" applyFont="1" applyBorder="1"/>
    <xf numFmtId="0" fontId="4" fillId="0" borderId="0" xfId="0" applyFont="1" applyAlignment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/>
    <xf numFmtId="2" fontId="1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2" fontId="3" fillId="0" borderId="0" xfId="0" applyNumberFormat="1" applyFont="1" applyAlignment="1">
      <alignment horizontal="center"/>
    </xf>
    <xf numFmtId="164" fontId="1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36"/>
  <sheetViews>
    <sheetView tabSelected="1" view="pageBreakPreview" zoomScale="85" zoomScaleNormal="100" zoomScaleSheetLayoutView="85" workbookViewId="0">
      <selection activeCell="H30" sqref="H30"/>
    </sheetView>
  </sheetViews>
  <sheetFormatPr defaultRowHeight="19.5" x14ac:dyDescent="0.3"/>
  <cols>
    <col min="1" max="1" width="4.140625" style="1" customWidth="1"/>
    <col min="2" max="2" width="83.140625" style="1" customWidth="1"/>
    <col min="3" max="3" width="16.7109375" style="1" customWidth="1"/>
    <col min="4" max="4" width="20.5703125" style="1" customWidth="1"/>
    <col min="5" max="5" width="21" style="3" customWidth="1"/>
    <col min="6" max="16384" width="9.140625" style="1"/>
  </cols>
  <sheetData>
    <row r="1" spans="2:8" ht="20.100000000000001" customHeight="1" x14ac:dyDescent="0.3">
      <c r="B1" s="2"/>
      <c r="F1" s="4"/>
      <c r="G1" s="4"/>
      <c r="H1" s="4"/>
    </row>
    <row r="2" spans="2:8" s="5" customFormat="1" ht="26.25" customHeight="1" thickBot="1" x14ac:dyDescent="0.35">
      <c r="B2" s="6" t="s">
        <v>96</v>
      </c>
      <c r="C2" s="1"/>
      <c r="D2" s="1"/>
      <c r="E2" s="3"/>
    </row>
    <row r="3" spans="2:8" s="5" customFormat="1" ht="39.75" thickBot="1" x14ac:dyDescent="0.3">
      <c r="B3" s="7" t="s">
        <v>0</v>
      </c>
      <c r="C3" s="7" t="s">
        <v>6</v>
      </c>
      <c r="D3" s="7" t="s">
        <v>3</v>
      </c>
      <c r="E3" s="8" t="s">
        <v>1</v>
      </c>
    </row>
    <row r="4" spans="2:8" s="5" customFormat="1" ht="24.95" customHeight="1" thickBot="1" x14ac:dyDescent="0.3">
      <c r="B4" s="60" t="s">
        <v>7</v>
      </c>
      <c r="C4" s="60"/>
      <c r="D4" s="60"/>
      <c r="E4" s="60"/>
    </row>
    <row r="5" spans="2:8" s="9" customFormat="1" ht="44.25" customHeight="1" thickBot="1" x14ac:dyDescent="0.35">
      <c r="B5" s="60" t="s">
        <v>51</v>
      </c>
      <c r="C5" s="60"/>
      <c r="D5" s="60"/>
      <c r="E5" s="60"/>
    </row>
    <row r="6" spans="2:8" s="5" customFormat="1" ht="24.95" customHeight="1" thickBot="1" x14ac:dyDescent="0.3">
      <c r="B6" s="29" t="s">
        <v>48</v>
      </c>
      <c r="C6" s="55">
        <v>200</v>
      </c>
      <c r="D6" s="31">
        <v>11.84</v>
      </c>
      <c r="E6" s="32">
        <v>182</v>
      </c>
    </row>
    <row r="7" spans="2:8" s="5" customFormat="1" ht="24.95" customHeight="1" thickBot="1" x14ac:dyDescent="0.3">
      <c r="B7" s="29" t="s">
        <v>49</v>
      </c>
      <c r="C7" s="56" t="s">
        <v>50</v>
      </c>
      <c r="D7" s="31">
        <v>29.5</v>
      </c>
      <c r="E7" s="32">
        <v>176.6</v>
      </c>
    </row>
    <row r="8" spans="2:8" s="5" customFormat="1" ht="24.95" customHeight="1" thickBot="1" x14ac:dyDescent="0.3">
      <c r="B8" s="29" t="s">
        <v>21</v>
      </c>
      <c r="C8" s="30">
        <v>160</v>
      </c>
      <c r="D8" s="31">
        <v>28</v>
      </c>
      <c r="E8" s="32">
        <v>124.8</v>
      </c>
    </row>
    <row r="9" spans="2:8" s="5" customFormat="1" ht="24.95" customHeight="1" thickBot="1" x14ac:dyDescent="0.3">
      <c r="B9" s="29" t="s">
        <v>32</v>
      </c>
      <c r="C9" s="30" t="s">
        <v>36</v>
      </c>
      <c r="D9" s="31">
        <v>3.41</v>
      </c>
      <c r="E9" s="32">
        <v>20.6</v>
      </c>
    </row>
    <row r="10" spans="2:8" s="5" customFormat="1" ht="24.95" customHeight="1" thickBot="1" x14ac:dyDescent="0.3">
      <c r="B10" s="57" t="s">
        <v>4</v>
      </c>
      <c r="C10" s="30">
        <v>128</v>
      </c>
      <c r="D10" s="31">
        <v>15.25</v>
      </c>
      <c r="E10" s="32">
        <v>60.6</v>
      </c>
    </row>
    <row r="11" spans="2:8" s="5" customFormat="1" ht="24.95" customHeight="1" thickBot="1" x14ac:dyDescent="0.3">
      <c r="B11" s="54" t="s">
        <v>2</v>
      </c>
      <c r="C11" s="34">
        <v>754</v>
      </c>
      <c r="D11" s="35">
        <f>D6+D7+D8+D9+D10</f>
        <v>88</v>
      </c>
      <c r="E11" s="36">
        <f>E6+E7+E8+E9+E10</f>
        <v>564.6</v>
      </c>
    </row>
    <row r="12" spans="2:8" s="9" customFormat="1" ht="47.25" customHeight="1" thickBot="1" x14ac:dyDescent="0.35">
      <c r="B12" s="61" t="s">
        <v>52</v>
      </c>
      <c r="C12" s="61"/>
      <c r="D12" s="61"/>
      <c r="E12" s="61"/>
    </row>
    <row r="13" spans="2:8" s="5" customFormat="1" ht="27" customHeight="1" thickBot="1" x14ac:dyDescent="0.3">
      <c r="B13" s="29" t="s">
        <v>35</v>
      </c>
      <c r="C13" s="30" t="s">
        <v>31</v>
      </c>
      <c r="D13" s="31">
        <v>61.68</v>
      </c>
      <c r="E13" s="32">
        <v>567</v>
      </c>
    </row>
    <row r="14" spans="2:8" s="5" customFormat="1" ht="24.95" customHeight="1" thickBot="1" x14ac:dyDescent="0.3">
      <c r="B14" s="29" t="s">
        <v>16</v>
      </c>
      <c r="C14" s="30">
        <v>200</v>
      </c>
      <c r="D14" s="31">
        <v>6.99</v>
      </c>
      <c r="E14" s="32">
        <v>80</v>
      </c>
    </row>
    <row r="15" spans="2:8" s="5" customFormat="1" ht="24.95" customHeight="1" thickBot="1" x14ac:dyDescent="0.3">
      <c r="B15" s="29" t="s">
        <v>17</v>
      </c>
      <c r="C15" s="30">
        <v>40</v>
      </c>
      <c r="D15" s="31">
        <v>2.5299999999999998</v>
      </c>
      <c r="E15" s="32">
        <v>80</v>
      </c>
    </row>
    <row r="16" spans="2:8" s="5" customFormat="1" ht="24.95" customHeight="1" thickBot="1" x14ac:dyDescent="0.3">
      <c r="B16" s="57" t="s">
        <v>4</v>
      </c>
      <c r="C16" s="30">
        <v>141</v>
      </c>
      <c r="D16" s="31">
        <v>16.8</v>
      </c>
      <c r="E16" s="32">
        <v>66.099999999999994</v>
      </c>
    </row>
    <row r="17" spans="2:5" s="5" customFormat="1" ht="24.95" customHeight="1" thickBot="1" x14ac:dyDescent="0.3">
      <c r="B17" s="54" t="s">
        <v>2</v>
      </c>
      <c r="C17" s="34">
        <v>631</v>
      </c>
      <c r="D17" s="35">
        <f>D13+D14+D15+D16</f>
        <v>88</v>
      </c>
      <c r="E17" s="36">
        <f>E13+E14+E15+E16</f>
        <v>793.1</v>
      </c>
    </row>
    <row r="18" spans="2:5" s="5" customFormat="1" ht="24.95" customHeight="1" thickBot="1" x14ac:dyDescent="0.3">
      <c r="B18" s="60" t="s">
        <v>53</v>
      </c>
      <c r="C18" s="60"/>
      <c r="D18" s="60"/>
      <c r="E18" s="60"/>
    </row>
    <row r="19" spans="2:5" s="5" customFormat="1" ht="25.5" customHeight="1" thickBot="1" x14ac:dyDescent="0.3">
      <c r="B19" s="10" t="s">
        <v>56</v>
      </c>
      <c r="C19" s="7" t="s">
        <v>30</v>
      </c>
      <c r="D19" s="11">
        <v>15.47</v>
      </c>
      <c r="E19" s="32">
        <v>97.2</v>
      </c>
    </row>
    <row r="20" spans="2:5" s="5" customFormat="1" ht="24.75" customHeight="1" thickBot="1" x14ac:dyDescent="0.3">
      <c r="B20" s="10" t="s">
        <v>35</v>
      </c>
      <c r="C20" s="7" t="s">
        <v>37</v>
      </c>
      <c r="D20" s="11">
        <v>57.7</v>
      </c>
      <c r="E20" s="32">
        <v>425.2</v>
      </c>
    </row>
    <row r="21" spans="2:5" s="5" customFormat="1" ht="24.95" customHeight="1" thickBot="1" x14ac:dyDescent="0.3">
      <c r="B21" s="10" t="s">
        <v>16</v>
      </c>
      <c r="C21" s="7">
        <v>200</v>
      </c>
      <c r="D21" s="11">
        <v>6.99</v>
      </c>
      <c r="E21" s="32">
        <v>80</v>
      </c>
    </row>
    <row r="22" spans="2:5" s="5" customFormat="1" ht="24.95" customHeight="1" thickBot="1" x14ac:dyDescent="0.3">
      <c r="B22" s="10" t="s">
        <v>17</v>
      </c>
      <c r="C22" s="7">
        <v>45</v>
      </c>
      <c r="D22" s="11">
        <v>2.84</v>
      </c>
      <c r="E22" s="32">
        <v>90</v>
      </c>
    </row>
    <row r="23" spans="2:5" s="5" customFormat="1" ht="24.95" customHeight="1" thickBot="1" x14ac:dyDescent="0.3">
      <c r="B23" s="12" t="s">
        <v>2</v>
      </c>
      <c r="C23" s="13">
        <v>702</v>
      </c>
      <c r="D23" s="14">
        <f>SUM(D19:D22)</f>
        <v>83</v>
      </c>
      <c r="E23" s="15">
        <f>E19+E20+E21+E22</f>
        <v>692.4</v>
      </c>
    </row>
    <row r="24" spans="2:5" s="5" customFormat="1" ht="24.95" customHeight="1" thickBot="1" x14ac:dyDescent="0.3">
      <c r="B24" s="60" t="s">
        <v>54</v>
      </c>
      <c r="C24" s="60"/>
      <c r="D24" s="60"/>
      <c r="E24" s="60"/>
    </row>
    <row r="25" spans="2:5" s="5" customFormat="1" ht="27" customHeight="1" thickBot="1" x14ac:dyDescent="0.3">
      <c r="B25" s="10" t="s">
        <v>56</v>
      </c>
      <c r="C25" s="7" t="s">
        <v>44</v>
      </c>
      <c r="D25" s="11">
        <v>16.45</v>
      </c>
      <c r="E25" s="32">
        <v>98.48</v>
      </c>
    </row>
    <row r="26" spans="2:5" s="5" customFormat="1" ht="25.5" customHeight="1" thickBot="1" x14ac:dyDescent="0.3">
      <c r="B26" s="10" t="s">
        <v>35</v>
      </c>
      <c r="C26" s="7" t="s">
        <v>31</v>
      </c>
      <c r="D26" s="11">
        <v>61.68</v>
      </c>
      <c r="E26" s="32">
        <v>567</v>
      </c>
    </row>
    <row r="27" spans="2:5" s="5" customFormat="1" ht="24.95" customHeight="1" thickBot="1" x14ac:dyDescent="0.3">
      <c r="B27" s="10" t="s">
        <v>16</v>
      </c>
      <c r="C27" s="7">
        <v>200</v>
      </c>
      <c r="D27" s="11">
        <v>6.99</v>
      </c>
      <c r="E27" s="32">
        <v>80</v>
      </c>
    </row>
    <row r="28" spans="2:5" s="5" customFormat="1" ht="24.95" customHeight="1" thickBot="1" x14ac:dyDescent="0.3">
      <c r="B28" s="10" t="s">
        <v>17</v>
      </c>
      <c r="C28" s="7">
        <v>46</v>
      </c>
      <c r="D28" s="11">
        <v>2.88</v>
      </c>
      <c r="E28" s="32">
        <v>92</v>
      </c>
    </row>
    <row r="29" spans="2:5" s="5" customFormat="1" ht="24.95" customHeight="1" thickBot="1" x14ac:dyDescent="0.3">
      <c r="B29" s="12" t="s">
        <v>2</v>
      </c>
      <c r="C29" s="13">
        <v>754</v>
      </c>
      <c r="D29" s="14">
        <f>SUM(D25:D28)</f>
        <v>87.999999999999986</v>
      </c>
      <c r="E29" s="15">
        <f>E25+E26+E27+E28</f>
        <v>837.48</v>
      </c>
    </row>
    <row r="30" spans="2:5" s="5" customFormat="1" ht="24.95" customHeight="1" thickBot="1" x14ac:dyDescent="0.3">
      <c r="B30" s="60" t="s">
        <v>55</v>
      </c>
      <c r="C30" s="60"/>
      <c r="D30" s="60"/>
      <c r="E30" s="60"/>
    </row>
    <row r="31" spans="2:5" s="5" customFormat="1" ht="24.95" customHeight="1" thickBot="1" x14ac:dyDescent="0.3">
      <c r="B31" s="10" t="s">
        <v>22</v>
      </c>
      <c r="C31" s="7">
        <v>70</v>
      </c>
      <c r="D31" s="11">
        <v>9.7100000000000009</v>
      </c>
      <c r="E31" s="32">
        <v>283.3</v>
      </c>
    </row>
    <row r="32" spans="2:5" s="5" customFormat="1" ht="24.95" customHeight="1" thickBot="1" x14ac:dyDescent="0.3">
      <c r="B32" s="10" t="s">
        <v>13</v>
      </c>
      <c r="C32" s="7">
        <v>200</v>
      </c>
      <c r="D32" s="11">
        <v>5.42</v>
      </c>
      <c r="E32" s="32">
        <v>44</v>
      </c>
    </row>
    <row r="33" spans="2:8" s="5" customFormat="1" ht="24.95" customHeight="1" thickBot="1" x14ac:dyDescent="0.3">
      <c r="B33" s="10" t="s">
        <v>57</v>
      </c>
      <c r="C33" s="7">
        <v>105</v>
      </c>
      <c r="D33" s="11">
        <v>24.87</v>
      </c>
      <c r="E33" s="32">
        <v>34.6</v>
      </c>
    </row>
    <row r="34" spans="2:8" s="5" customFormat="1" ht="24.95" customHeight="1" thickBot="1" x14ac:dyDescent="0.3">
      <c r="B34" s="12" t="s">
        <v>2</v>
      </c>
      <c r="C34" s="13">
        <v>375</v>
      </c>
      <c r="D34" s="14">
        <f>SUM(D31:D33)</f>
        <v>40</v>
      </c>
      <c r="E34" s="15">
        <f>E31+E32+E33</f>
        <v>361.90000000000003</v>
      </c>
    </row>
    <row r="35" spans="2:8" ht="12" customHeight="1" x14ac:dyDescent="0.3">
      <c r="B35" s="2"/>
      <c r="F35" s="4"/>
      <c r="G35" s="4"/>
      <c r="H35" s="4"/>
    </row>
    <row r="36" spans="2:8" x14ac:dyDescent="0.3">
      <c r="B36" s="2"/>
      <c r="F36" s="4"/>
      <c r="G36" s="4"/>
    </row>
  </sheetData>
  <mergeCells count="6">
    <mergeCell ref="B30:E30"/>
    <mergeCell ref="B4:E4"/>
    <mergeCell ref="B5:E5"/>
    <mergeCell ref="B12:E12"/>
    <mergeCell ref="B18:E18"/>
    <mergeCell ref="B24:E24"/>
  </mergeCells>
  <pageMargins left="0" right="0" top="0.21" bottom="0" header="0.22" footer="0.2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G30"/>
  <sheetViews>
    <sheetView view="pageBreakPreview" topLeftCell="B16" zoomScale="115" zoomScaleNormal="100" zoomScaleSheetLayoutView="115" workbookViewId="0">
      <selection activeCell="B30" sqref="A30:XFD32"/>
    </sheetView>
  </sheetViews>
  <sheetFormatPr defaultRowHeight="19.5" x14ac:dyDescent="0.3"/>
  <cols>
    <col min="1" max="1" width="9.140625" style="1" hidden="1" customWidth="1"/>
    <col min="2" max="2" width="57.7109375" style="1" customWidth="1"/>
    <col min="3" max="3" width="18.140625" style="1" customWidth="1"/>
    <col min="4" max="4" width="16.28515625" style="17" customWidth="1"/>
    <col min="5" max="5" width="21.85546875" style="3" customWidth="1"/>
    <col min="6" max="16384" width="9.140625" style="1"/>
  </cols>
  <sheetData>
    <row r="1" spans="2:7" s="5" customFormat="1" ht="20.100000000000001" customHeight="1" thickBot="1" x14ac:dyDescent="0.35">
      <c r="B1" s="18" t="s">
        <v>97</v>
      </c>
      <c r="C1" s="1"/>
      <c r="D1" s="1"/>
      <c r="E1" s="3"/>
      <c r="F1" s="4"/>
      <c r="G1" s="4"/>
    </row>
    <row r="2" spans="2:7" s="5" customFormat="1" ht="39.75" thickBot="1" x14ac:dyDescent="0.35">
      <c r="B2" s="7" t="s">
        <v>0</v>
      </c>
      <c r="C2" s="7" t="s">
        <v>6</v>
      </c>
      <c r="D2" s="7" t="s">
        <v>3</v>
      </c>
      <c r="E2" s="8" t="s">
        <v>1</v>
      </c>
      <c r="F2" s="4"/>
      <c r="G2" s="4"/>
    </row>
    <row r="3" spans="2:7" s="5" customFormat="1" ht="24.95" customHeight="1" thickBot="1" x14ac:dyDescent="0.35">
      <c r="B3" s="60" t="s">
        <v>8</v>
      </c>
      <c r="C3" s="60"/>
      <c r="D3" s="60"/>
      <c r="E3" s="60"/>
      <c r="F3" s="4"/>
      <c r="G3" s="4"/>
    </row>
    <row r="4" spans="2:7" s="5" customFormat="1" ht="49.5" customHeight="1" thickBot="1" x14ac:dyDescent="0.35">
      <c r="B4" s="60" t="s">
        <v>58</v>
      </c>
      <c r="C4" s="60"/>
      <c r="D4" s="60"/>
      <c r="E4" s="60"/>
      <c r="F4" s="4"/>
      <c r="G4" s="4"/>
    </row>
    <row r="5" spans="2:7" s="5" customFormat="1" ht="24.95" customHeight="1" thickBot="1" x14ac:dyDescent="0.35">
      <c r="B5" s="16" t="s">
        <v>43</v>
      </c>
      <c r="C5" s="7" t="s">
        <v>81</v>
      </c>
      <c r="D5" s="11">
        <v>67.040000000000006</v>
      </c>
      <c r="E5" s="32">
        <v>249.8</v>
      </c>
      <c r="F5" s="4"/>
      <c r="G5" s="4"/>
    </row>
    <row r="6" spans="2:7" s="5" customFormat="1" ht="24.95" customHeight="1" thickBot="1" x14ac:dyDescent="0.35">
      <c r="B6" s="47" t="s">
        <v>10</v>
      </c>
      <c r="C6" s="48">
        <v>180</v>
      </c>
      <c r="D6" s="49">
        <v>13.42</v>
      </c>
      <c r="E6" s="32">
        <v>334.8</v>
      </c>
      <c r="F6" s="4"/>
      <c r="G6" s="4"/>
    </row>
    <row r="7" spans="2:7" s="5" customFormat="1" ht="24.95" customHeight="1" thickBot="1" x14ac:dyDescent="0.35">
      <c r="B7" s="10" t="s">
        <v>28</v>
      </c>
      <c r="C7" s="7" t="s">
        <v>82</v>
      </c>
      <c r="D7" s="11">
        <v>4.66</v>
      </c>
      <c r="E7" s="32">
        <v>21</v>
      </c>
      <c r="F7" s="4"/>
      <c r="G7" s="4"/>
    </row>
    <row r="8" spans="2:7" s="5" customFormat="1" ht="24.95" customHeight="1" thickBot="1" x14ac:dyDescent="0.35">
      <c r="B8" s="10" t="s">
        <v>17</v>
      </c>
      <c r="C8" s="7">
        <v>46</v>
      </c>
      <c r="D8" s="11">
        <v>2.88</v>
      </c>
      <c r="E8" s="8">
        <v>92</v>
      </c>
      <c r="F8" s="4"/>
      <c r="G8" s="4"/>
    </row>
    <row r="9" spans="2:7" s="5" customFormat="1" ht="24.95" customHeight="1" thickBot="1" x14ac:dyDescent="0.35">
      <c r="B9" s="12" t="s">
        <v>2</v>
      </c>
      <c r="C9" s="19">
        <v>546</v>
      </c>
      <c r="D9" s="14">
        <f>D5+D6+D7+D8</f>
        <v>88</v>
      </c>
      <c r="E9" s="15">
        <f>E5+E6+E7+E8</f>
        <v>697.6</v>
      </c>
      <c r="F9" s="4"/>
      <c r="G9" s="4"/>
    </row>
    <row r="10" spans="2:7" s="5" customFormat="1" ht="24.95" customHeight="1" thickBot="1" x14ac:dyDescent="0.35">
      <c r="B10" s="60" t="s">
        <v>59</v>
      </c>
      <c r="C10" s="60"/>
      <c r="D10" s="60"/>
      <c r="E10" s="60"/>
      <c r="F10" s="4"/>
      <c r="G10" s="4"/>
    </row>
    <row r="11" spans="2:7" s="5" customFormat="1" ht="24.95" customHeight="1" thickBot="1" x14ac:dyDescent="0.35">
      <c r="B11" s="10" t="s">
        <v>24</v>
      </c>
      <c r="C11" s="7" t="s">
        <v>44</v>
      </c>
      <c r="D11" s="11">
        <v>15.55</v>
      </c>
      <c r="E11" s="32">
        <v>132.5</v>
      </c>
      <c r="F11" s="4"/>
      <c r="G11" s="4"/>
    </row>
    <row r="12" spans="2:7" s="5" customFormat="1" ht="24.95" customHeight="1" thickBot="1" x14ac:dyDescent="0.35">
      <c r="B12" s="20" t="s">
        <v>25</v>
      </c>
      <c r="C12" s="21" t="s">
        <v>9</v>
      </c>
      <c r="D12" s="22">
        <v>39.97</v>
      </c>
      <c r="E12" s="32">
        <v>259.3</v>
      </c>
      <c r="F12" s="4"/>
      <c r="G12" s="4"/>
    </row>
    <row r="13" spans="2:7" s="5" customFormat="1" ht="24.95" customHeight="1" thickBot="1" x14ac:dyDescent="0.35">
      <c r="B13" s="10" t="s">
        <v>61</v>
      </c>
      <c r="C13" s="21" t="s">
        <v>62</v>
      </c>
      <c r="D13" s="22">
        <v>20.53</v>
      </c>
      <c r="E13" s="32">
        <v>165.5</v>
      </c>
      <c r="F13" s="4"/>
      <c r="G13" s="4"/>
    </row>
    <row r="14" spans="2:7" s="5" customFormat="1" ht="24.95" customHeight="1" thickBot="1" x14ac:dyDescent="0.35">
      <c r="B14" s="20" t="s">
        <v>18</v>
      </c>
      <c r="C14" s="21">
        <v>200</v>
      </c>
      <c r="D14" s="22">
        <v>4.2699999999999996</v>
      </c>
      <c r="E14" s="32">
        <v>64.8</v>
      </c>
      <c r="F14" s="4"/>
      <c r="G14" s="4"/>
    </row>
    <row r="15" spans="2:7" s="5" customFormat="1" ht="24.95" customHeight="1" thickBot="1" x14ac:dyDescent="0.35">
      <c r="B15" s="10" t="s">
        <v>17</v>
      </c>
      <c r="C15" s="21">
        <v>42</v>
      </c>
      <c r="D15" s="22">
        <v>2.68</v>
      </c>
      <c r="E15" s="32">
        <v>84</v>
      </c>
      <c r="F15" s="4"/>
      <c r="G15" s="4"/>
    </row>
    <row r="16" spans="2:7" s="5" customFormat="1" ht="24.95" customHeight="1" thickBot="1" x14ac:dyDescent="0.35">
      <c r="B16" s="12" t="s">
        <v>2</v>
      </c>
      <c r="C16" s="13">
        <v>775</v>
      </c>
      <c r="D16" s="14">
        <f>SUM(D11:D15)</f>
        <v>83</v>
      </c>
      <c r="E16" s="15">
        <f>E11+E12+E13+E14+E15</f>
        <v>706.09999999999991</v>
      </c>
      <c r="F16" s="4"/>
      <c r="G16" s="4"/>
    </row>
    <row r="17" spans="2:7" s="5" customFormat="1" ht="24.95" customHeight="1" thickBot="1" x14ac:dyDescent="0.35">
      <c r="B17" s="60" t="s">
        <v>60</v>
      </c>
      <c r="C17" s="60"/>
      <c r="D17" s="60"/>
      <c r="E17" s="60"/>
      <c r="F17" s="4"/>
      <c r="G17" s="4"/>
    </row>
    <row r="18" spans="2:7" s="5" customFormat="1" ht="24.95" customHeight="1" thickBot="1" x14ac:dyDescent="0.35">
      <c r="B18" s="10" t="s">
        <v>24</v>
      </c>
      <c r="C18" s="7" t="s">
        <v>63</v>
      </c>
      <c r="D18" s="11">
        <v>16.53</v>
      </c>
      <c r="E18" s="32">
        <v>133.80000000000001</v>
      </c>
      <c r="F18" s="4"/>
      <c r="G18" s="4"/>
    </row>
    <row r="19" spans="2:7" s="5" customFormat="1" ht="24.95" customHeight="1" thickBot="1" x14ac:dyDescent="0.35">
      <c r="B19" s="20" t="s">
        <v>25</v>
      </c>
      <c r="C19" s="21" t="s">
        <v>14</v>
      </c>
      <c r="D19" s="22">
        <v>40.909999999999997</v>
      </c>
      <c r="E19" s="32">
        <v>281.5</v>
      </c>
      <c r="F19" s="4"/>
      <c r="G19" s="4"/>
    </row>
    <row r="20" spans="2:7" s="5" customFormat="1" ht="24.95" customHeight="1" thickBot="1" x14ac:dyDescent="0.35">
      <c r="B20" s="10" t="s">
        <v>61</v>
      </c>
      <c r="C20" s="7" t="s">
        <v>64</v>
      </c>
      <c r="D20" s="11">
        <v>23.42</v>
      </c>
      <c r="E20" s="32">
        <v>198.2</v>
      </c>
      <c r="F20" s="4"/>
      <c r="G20" s="4"/>
    </row>
    <row r="21" spans="2:7" s="5" customFormat="1" ht="24.95" customHeight="1" thickBot="1" x14ac:dyDescent="0.35">
      <c r="B21" s="20" t="s">
        <v>18</v>
      </c>
      <c r="C21" s="21">
        <v>200</v>
      </c>
      <c r="D21" s="22">
        <v>4.2699999999999996</v>
      </c>
      <c r="E21" s="32">
        <v>64.8</v>
      </c>
      <c r="F21" s="4"/>
      <c r="G21" s="4"/>
    </row>
    <row r="22" spans="2:7" s="5" customFormat="1" ht="24.95" customHeight="1" thickBot="1" x14ac:dyDescent="0.35">
      <c r="B22" s="10" t="s">
        <v>17</v>
      </c>
      <c r="C22" s="21">
        <v>45</v>
      </c>
      <c r="D22" s="22">
        <v>2.87</v>
      </c>
      <c r="E22" s="32">
        <v>90</v>
      </c>
      <c r="F22" s="4"/>
      <c r="G22" s="4"/>
    </row>
    <row r="23" spans="2:7" s="5" customFormat="1" ht="24.95" customHeight="1" thickBot="1" x14ac:dyDescent="0.35">
      <c r="B23" s="12" t="s">
        <v>2</v>
      </c>
      <c r="C23" s="13">
        <v>819</v>
      </c>
      <c r="D23" s="14">
        <f>SUM(D18:D22)</f>
        <v>88</v>
      </c>
      <c r="E23" s="15">
        <f>E18+E19+E20+E21+E22</f>
        <v>768.3</v>
      </c>
      <c r="F23" s="4"/>
      <c r="G23" s="4"/>
    </row>
    <row r="24" spans="2:7" s="5" customFormat="1" ht="24.95" customHeight="1" thickBot="1" x14ac:dyDescent="0.35">
      <c r="B24" s="60" t="s">
        <v>55</v>
      </c>
      <c r="C24" s="60"/>
      <c r="D24" s="60"/>
      <c r="E24" s="60"/>
      <c r="F24" s="4"/>
      <c r="G24" s="4"/>
    </row>
    <row r="25" spans="2:7" s="5" customFormat="1" ht="24.95" customHeight="1" thickBot="1" x14ac:dyDescent="0.35">
      <c r="B25" s="10" t="s">
        <v>34</v>
      </c>
      <c r="C25" s="7">
        <v>80</v>
      </c>
      <c r="D25" s="11">
        <v>16.21</v>
      </c>
      <c r="E25" s="32">
        <v>306.39999999999998</v>
      </c>
      <c r="F25" s="4"/>
      <c r="G25" s="4"/>
    </row>
    <row r="26" spans="2:7" s="5" customFormat="1" ht="24.95" customHeight="1" thickBot="1" x14ac:dyDescent="0.35">
      <c r="B26" s="10" t="s">
        <v>38</v>
      </c>
      <c r="C26" s="7">
        <v>200</v>
      </c>
      <c r="D26" s="11">
        <v>8.48</v>
      </c>
      <c r="E26" s="32">
        <v>55.4</v>
      </c>
      <c r="F26" s="4"/>
      <c r="G26" s="4"/>
    </row>
    <row r="27" spans="2:7" s="5" customFormat="1" ht="24.95" customHeight="1" thickBot="1" x14ac:dyDescent="0.35">
      <c r="B27" s="10" t="s">
        <v>4</v>
      </c>
      <c r="C27" s="7">
        <v>129</v>
      </c>
      <c r="D27" s="11">
        <v>15.31</v>
      </c>
      <c r="E27" s="32">
        <v>60.5</v>
      </c>
      <c r="F27" s="4"/>
      <c r="G27" s="4"/>
    </row>
    <row r="28" spans="2:7" s="5" customFormat="1" ht="24.95" customHeight="1" thickBot="1" x14ac:dyDescent="0.35">
      <c r="B28" s="12" t="s">
        <v>2</v>
      </c>
      <c r="C28" s="13">
        <v>409</v>
      </c>
      <c r="D28" s="14">
        <f>SUM(D25:D27)</f>
        <v>40</v>
      </c>
      <c r="E28" s="15">
        <f>E25+E26+E27</f>
        <v>422.29999999999995</v>
      </c>
      <c r="F28" s="4"/>
      <c r="G28" s="4"/>
    </row>
    <row r="29" spans="2:7" ht="9" customHeight="1" x14ac:dyDescent="0.3">
      <c r="B29" s="2"/>
      <c r="F29" s="4"/>
      <c r="G29" s="4"/>
    </row>
    <row r="30" spans="2:7" x14ac:dyDescent="0.3">
      <c r="B30" s="4"/>
      <c r="C30" s="4"/>
      <c r="D30" s="23"/>
      <c r="E30" s="24"/>
    </row>
  </sheetData>
  <mergeCells count="5">
    <mergeCell ref="B24:E24"/>
    <mergeCell ref="B3:E3"/>
    <mergeCell ref="B4:E4"/>
    <mergeCell ref="B10:E10"/>
    <mergeCell ref="B17:E17"/>
  </mergeCells>
  <pageMargins left="0.42" right="0" top="0.31" bottom="0" header="0.26" footer="0.2"/>
  <pageSetup paperSize="9" scale="8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O35"/>
  <sheetViews>
    <sheetView view="pageBreakPreview" topLeftCell="A19" zoomScaleNormal="100" zoomScaleSheetLayoutView="100" workbookViewId="0">
      <selection activeCell="A31" sqref="A31:XFD34"/>
    </sheetView>
  </sheetViews>
  <sheetFormatPr defaultRowHeight="19.5" x14ac:dyDescent="0.3"/>
  <cols>
    <col min="1" max="1" width="3.28515625" style="1" customWidth="1"/>
    <col min="2" max="2" width="64.7109375" style="1" customWidth="1"/>
    <col min="3" max="3" width="19" style="1" customWidth="1"/>
    <col min="4" max="4" width="17.42578125" style="38" customWidth="1"/>
    <col min="5" max="5" width="22.5703125" style="1" customWidth="1"/>
    <col min="6" max="16384" width="9.140625" style="1"/>
  </cols>
  <sheetData>
    <row r="1" spans="2:7" ht="20.100000000000001" customHeight="1" x14ac:dyDescent="0.3">
      <c r="D1" s="1"/>
    </row>
    <row r="2" spans="2:7" s="5" customFormat="1" ht="20.100000000000001" customHeight="1" thickBot="1" x14ac:dyDescent="0.35">
      <c r="B2" s="18" t="s">
        <v>98</v>
      </c>
      <c r="C2" s="25"/>
      <c r="D2" s="26"/>
      <c r="E2" s="27"/>
    </row>
    <row r="3" spans="2:7" s="5" customFormat="1" ht="39.75" thickBot="1" x14ac:dyDescent="0.3">
      <c r="B3" s="7" t="s">
        <v>0</v>
      </c>
      <c r="C3" s="7" t="s">
        <v>6</v>
      </c>
      <c r="D3" s="7" t="s">
        <v>3</v>
      </c>
      <c r="E3" s="8" t="s">
        <v>1</v>
      </c>
      <c r="F3" s="28"/>
      <c r="G3" s="28"/>
    </row>
    <row r="4" spans="2:7" s="5" customFormat="1" ht="24.95" customHeight="1" thickBot="1" x14ac:dyDescent="0.3">
      <c r="B4" s="12" t="s">
        <v>7</v>
      </c>
      <c r="C4" s="12"/>
      <c r="D4" s="12"/>
      <c r="E4" s="12"/>
    </row>
    <row r="5" spans="2:7" s="5" customFormat="1" ht="48.75" customHeight="1" thickBot="1" x14ac:dyDescent="0.3">
      <c r="B5" s="62" t="s">
        <v>66</v>
      </c>
      <c r="C5" s="62"/>
      <c r="D5" s="62"/>
      <c r="E5" s="62"/>
    </row>
    <row r="6" spans="2:7" s="5" customFormat="1" ht="24.95" customHeight="1" thickBot="1" x14ac:dyDescent="0.3">
      <c r="B6" s="10" t="s">
        <v>33</v>
      </c>
      <c r="C6" s="7">
        <v>15</v>
      </c>
      <c r="D6" s="7">
        <v>6.22</v>
      </c>
      <c r="E6" s="30">
        <v>2</v>
      </c>
    </row>
    <row r="7" spans="2:7" s="5" customFormat="1" ht="24.95" customHeight="1" thickBot="1" x14ac:dyDescent="0.3">
      <c r="B7" s="10" t="s">
        <v>77</v>
      </c>
      <c r="C7" s="7" t="s">
        <v>65</v>
      </c>
      <c r="D7" s="11">
        <v>47.44</v>
      </c>
      <c r="E7" s="8">
        <v>330.8</v>
      </c>
    </row>
    <row r="8" spans="2:7" s="5" customFormat="1" ht="24.95" customHeight="1" thickBot="1" x14ac:dyDescent="0.3">
      <c r="B8" s="10" t="s">
        <v>5</v>
      </c>
      <c r="C8" s="7">
        <v>180</v>
      </c>
      <c r="D8" s="11">
        <v>11.1</v>
      </c>
      <c r="E8" s="8">
        <v>264.60000000000002</v>
      </c>
    </row>
    <row r="9" spans="2:7" s="5" customFormat="1" ht="24.95" customHeight="1" thickBot="1" x14ac:dyDescent="0.3">
      <c r="B9" s="29" t="s">
        <v>32</v>
      </c>
      <c r="C9" s="30" t="s">
        <v>23</v>
      </c>
      <c r="D9" s="31">
        <v>2.96</v>
      </c>
      <c r="E9" s="32">
        <v>20.5</v>
      </c>
    </row>
    <row r="10" spans="2:7" s="5" customFormat="1" ht="24.95" customHeight="1" thickBot="1" x14ac:dyDescent="0.3">
      <c r="B10" s="10" t="s">
        <v>26</v>
      </c>
      <c r="C10" s="30">
        <v>16.25</v>
      </c>
      <c r="D10" s="31">
        <v>9.65</v>
      </c>
      <c r="E10" s="32">
        <v>30.9</v>
      </c>
    </row>
    <row r="11" spans="2:7" s="5" customFormat="1" ht="24.95" customHeight="1" thickBot="1" x14ac:dyDescent="0.3">
      <c r="B11" s="10" t="s">
        <v>27</v>
      </c>
      <c r="C11" s="30">
        <v>50</v>
      </c>
      <c r="D11" s="31">
        <v>10.63</v>
      </c>
      <c r="E11" s="32">
        <v>160</v>
      </c>
    </row>
    <row r="12" spans="2:7" s="5" customFormat="1" ht="24.95" customHeight="1" thickBot="1" x14ac:dyDescent="0.3">
      <c r="B12" s="33" t="s">
        <v>2</v>
      </c>
      <c r="C12" s="34">
        <v>586.25</v>
      </c>
      <c r="D12" s="35">
        <f>SUM(D6:D11)</f>
        <v>87.999999999999986</v>
      </c>
      <c r="E12" s="36">
        <f>E6+E7+E8+E9+E10+E11</f>
        <v>808.80000000000007</v>
      </c>
    </row>
    <row r="13" spans="2:7" s="5" customFormat="1" ht="24.95" customHeight="1" thickBot="1" x14ac:dyDescent="0.3">
      <c r="B13" s="61" t="s">
        <v>67</v>
      </c>
      <c r="C13" s="61"/>
      <c r="D13" s="61"/>
      <c r="E13" s="61"/>
    </row>
    <row r="14" spans="2:7" s="5" customFormat="1" ht="39.75" thickBot="1" x14ac:dyDescent="0.3">
      <c r="B14" s="20" t="s">
        <v>15</v>
      </c>
      <c r="C14" s="21" t="s">
        <v>83</v>
      </c>
      <c r="D14" s="58">
        <v>12.51</v>
      </c>
      <c r="E14" s="32">
        <v>177.3</v>
      </c>
    </row>
    <row r="15" spans="2:7" s="5" customFormat="1" ht="39.75" thickBot="1" x14ac:dyDescent="0.3">
      <c r="B15" s="53" t="s">
        <v>78</v>
      </c>
      <c r="C15" s="21" t="s">
        <v>45</v>
      </c>
      <c r="D15" s="22">
        <v>52.42</v>
      </c>
      <c r="E15" s="30">
        <v>375.2</v>
      </c>
    </row>
    <row r="16" spans="2:7" s="5" customFormat="1" ht="24.95" customHeight="1" thickBot="1" x14ac:dyDescent="0.3">
      <c r="B16" s="20" t="s">
        <v>69</v>
      </c>
      <c r="C16" s="21">
        <v>200</v>
      </c>
      <c r="D16" s="22">
        <v>15.01</v>
      </c>
      <c r="E16" s="30">
        <v>51.5</v>
      </c>
    </row>
    <row r="17" spans="1:15" s="5" customFormat="1" ht="24.95" customHeight="1" thickBot="1" x14ac:dyDescent="0.3">
      <c r="B17" s="10" t="s">
        <v>17</v>
      </c>
      <c r="C17" s="21">
        <v>48</v>
      </c>
      <c r="D17" s="22">
        <v>3.06</v>
      </c>
      <c r="E17" s="32">
        <v>96</v>
      </c>
    </row>
    <row r="18" spans="1:15" s="5" customFormat="1" ht="24.95" customHeight="1" thickBot="1" x14ac:dyDescent="0.3">
      <c r="B18" s="33" t="s">
        <v>2</v>
      </c>
      <c r="C18" s="34">
        <v>764</v>
      </c>
      <c r="D18" s="35">
        <f>SUM(D14:D17)</f>
        <v>83.000000000000014</v>
      </c>
      <c r="E18" s="36">
        <f>E14+E15+E16+E17</f>
        <v>700</v>
      </c>
    </row>
    <row r="19" spans="1:15" s="5" customFormat="1" ht="24.95" customHeight="1" thickBot="1" x14ac:dyDescent="0.3">
      <c r="B19" s="61" t="s">
        <v>68</v>
      </c>
      <c r="C19" s="61"/>
      <c r="D19" s="61"/>
      <c r="E19" s="61"/>
    </row>
    <row r="20" spans="1:15" s="5" customFormat="1" ht="39.75" thickBot="1" x14ac:dyDescent="0.3">
      <c r="B20" s="20" t="s">
        <v>15</v>
      </c>
      <c r="C20" s="21" t="s">
        <v>41</v>
      </c>
      <c r="D20" s="58">
        <v>16.5</v>
      </c>
      <c r="E20" s="32">
        <v>179.9</v>
      </c>
    </row>
    <row r="21" spans="1:15" s="5" customFormat="1" ht="39.75" thickBot="1" x14ac:dyDescent="0.3">
      <c r="B21" s="53" t="s">
        <v>78</v>
      </c>
      <c r="C21" s="21" t="s">
        <v>46</v>
      </c>
      <c r="D21" s="22">
        <v>54.59</v>
      </c>
      <c r="E21" s="30">
        <v>386.5</v>
      </c>
    </row>
    <row r="22" spans="1:15" s="5" customFormat="1" ht="24.95" customHeight="1" thickBot="1" x14ac:dyDescent="0.3">
      <c r="B22" s="20" t="s">
        <v>69</v>
      </c>
      <c r="C22" s="21">
        <v>200</v>
      </c>
      <c r="D22" s="22">
        <v>15.01</v>
      </c>
      <c r="E22" s="30">
        <v>51.5</v>
      </c>
    </row>
    <row r="23" spans="1:15" s="50" customFormat="1" ht="24.95" customHeight="1" thickBot="1" x14ac:dyDescent="0.3">
      <c r="B23" s="29" t="s">
        <v>17</v>
      </c>
      <c r="C23" s="51">
        <v>30</v>
      </c>
      <c r="D23" s="52">
        <v>1.9</v>
      </c>
      <c r="E23" s="32">
        <v>60</v>
      </c>
    </row>
    <row r="24" spans="1:15" s="5" customFormat="1" ht="24.95" customHeight="1" thickBot="1" x14ac:dyDescent="0.3">
      <c r="B24" s="33" t="s">
        <v>2</v>
      </c>
      <c r="C24" s="34">
        <v>770</v>
      </c>
      <c r="D24" s="35">
        <f>SUM(D20:D23)</f>
        <v>88.000000000000014</v>
      </c>
      <c r="E24" s="36">
        <f>E20+E21+E22+E23</f>
        <v>677.9</v>
      </c>
    </row>
    <row r="25" spans="1:15" s="5" customFormat="1" ht="24.95" customHeight="1" thickBot="1" x14ac:dyDescent="0.3">
      <c r="B25" s="60" t="s">
        <v>55</v>
      </c>
      <c r="C25" s="60"/>
      <c r="D25" s="60"/>
      <c r="E25" s="60"/>
    </row>
    <row r="26" spans="1:15" s="5" customFormat="1" ht="24.95" customHeight="1" thickBot="1" x14ac:dyDescent="0.3">
      <c r="B26" s="10" t="s">
        <v>20</v>
      </c>
      <c r="C26" s="7">
        <v>80</v>
      </c>
      <c r="D26" s="11">
        <v>15.15</v>
      </c>
      <c r="E26" s="32">
        <v>277.60000000000002</v>
      </c>
    </row>
    <row r="27" spans="1:15" s="5" customFormat="1" ht="24.95" customHeight="1" thickBot="1" x14ac:dyDescent="0.3">
      <c r="A27" s="37"/>
      <c r="B27" s="10" t="s">
        <v>47</v>
      </c>
      <c r="C27" s="7">
        <v>200</v>
      </c>
      <c r="D27" s="11">
        <v>8.0500000000000007</v>
      </c>
      <c r="E27" s="32">
        <v>45.6</v>
      </c>
    </row>
    <row r="28" spans="1:15" s="37" customFormat="1" ht="24.95" customHeight="1" thickBot="1" x14ac:dyDescent="0.3">
      <c r="B28" s="10" t="s">
        <v>4</v>
      </c>
      <c r="C28" s="7">
        <v>141</v>
      </c>
      <c r="D28" s="11">
        <v>16.8</v>
      </c>
      <c r="E28" s="32">
        <v>66.099999999999994</v>
      </c>
    </row>
    <row r="29" spans="1:15" s="5" customFormat="1" ht="24.95" customHeight="1" thickBot="1" x14ac:dyDescent="0.3">
      <c r="A29" s="37"/>
      <c r="B29" s="12" t="s">
        <v>2</v>
      </c>
      <c r="C29" s="13">
        <v>421</v>
      </c>
      <c r="D29" s="14">
        <f>SUM(D26:D28)</f>
        <v>40</v>
      </c>
      <c r="E29" s="15">
        <f>E26+E27+E28</f>
        <v>389.30000000000007</v>
      </c>
    </row>
    <row r="30" spans="1:15" ht="16.5" customHeight="1" x14ac:dyDescent="0.3">
      <c r="B30" s="2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3">
      <c r="B31" s="39"/>
      <c r="C31" s="4"/>
      <c r="D31" s="4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3">
      <c r="B32" s="39"/>
      <c r="C32" s="4"/>
      <c r="D32" s="4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x14ac:dyDescent="0.3">
      <c r="B33" s="4"/>
      <c r="C33" s="4"/>
      <c r="D33" s="4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x14ac:dyDescent="0.3">
      <c r="B34" s="4"/>
      <c r="C34" s="4"/>
      <c r="D34" s="4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 x14ac:dyDescent="0.3">
      <c r="B35" s="4"/>
      <c r="C35" s="4"/>
      <c r="D35" s="4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mergeCells count="4">
    <mergeCell ref="B5:E5"/>
    <mergeCell ref="B13:E13"/>
    <mergeCell ref="B19:E19"/>
    <mergeCell ref="B25:E25"/>
  </mergeCells>
  <pageMargins left="0" right="0" top="0.3" bottom="0" header="0.31496062992125984" footer="0.31496062992125984"/>
  <pageSetup paperSize="9" scale="78" orientation="portrait" horizontalDpi="300" verticalDpi="300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B1:G38"/>
  <sheetViews>
    <sheetView view="pageBreakPreview" topLeftCell="A34" zoomScale="115" zoomScaleNormal="100" zoomScaleSheetLayoutView="115" workbookViewId="0">
      <selection activeCell="A38" sqref="A38:XFD40"/>
    </sheetView>
  </sheetViews>
  <sheetFormatPr defaultRowHeight="19.5" x14ac:dyDescent="0.3"/>
  <cols>
    <col min="1" max="1" width="2.140625" style="1" customWidth="1"/>
    <col min="2" max="2" width="57.85546875" style="1" customWidth="1"/>
    <col min="3" max="3" width="17.42578125" style="1" customWidth="1"/>
    <col min="4" max="4" width="16.140625" style="17" customWidth="1"/>
    <col min="5" max="5" width="22.42578125" style="3" customWidth="1"/>
    <col min="6" max="16384" width="9.140625" style="1"/>
  </cols>
  <sheetData>
    <row r="1" spans="2:7" ht="9.75" customHeight="1" x14ac:dyDescent="0.3">
      <c r="B1" s="2"/>
    </row>
    <row r="2" spans="2:7" ht="19.5" hidden="1" customHeight="1" x14ac:dyDescent="0.3">
      <c r="B2" s="2"/>
    </row>
    <row r="3" spans="2:7" s="5" customFormat="1" ht="20.100000000000001" customHeight="1" thickBot="1" x14ac:dyDescent="0.35">
      <c r="B3" s="18" t="s">
        <v>99</v>
      </c>
      <c r="C3" s="1"/>
      <c r="D3" s="1"/>
      <c r="E3" s="3"/>
    </row>
    <row r="4" spans="2:7" s="5" customFormat="1" ht="39.75" thickBot="1" x14ac:dyDescent="0.3">
      <c r="B4" s="7" t="s">
        <v>0</v>
      </c>
      <c r="C4" s="7" t="s">
        <v>6</v>
      </c>
      <c r="D4" s="7" t="s">
        <v>3</v>
      </c>
      <c r="E4" s="8" t="s">
        <v>1</v>
      </c>
      <c r="F4" s="28"/>
      <c r="G4" s="28"/>
    </row>
    <row r="5" spans="2:7" s="5" customFormat="1" ht="27.95" customHeight="1" thickBot="1" x14ac:dyDescent="0.3">
      <c r="B5" s="63" t="s">
        <v>7</v>
      </c>
      <c r="C5" s="64"/>
      <c r="D5" s="64"/>
      <c r="E5" s="65"/>
    </row>
    <row r="6" spans="2:7" s="9" customFormat="1" ht="35.25" customHeight="1" thickBot="1" x14ac:dyDescent="0.35">
      <c r="B6" s="60" t="s">
        <v>71</v>
      </c>
      <c r="C6" s="60"/>
      <c r="D6" s="60"/>
      <c r="E6" s="60"/>
    </row>
    <row r="7" spans="2:7" s="5" customFormat="1" ht="39.75" thickBot="1" x14ac:dyDescent="0.3">
      <c r="B7" s="10" t="s">
        <v>80</v>
      </c>
      <c r="C7" s="7" t="s">
        <v>70</v>
      </c>
      <c r="D7" s="11">
        <v>69.58</v>
      </c>
      <c r="E7" s="8">
        <v>562</v>
      </c>
    </row>
    <row r="8" spans="2:7" s="5" customFormat="1" ht="21.75" customHeight="1" thickBot="1" x14ac:dyDescent="0.3">
      <c r="B8" s="10" t="s">
        <v>28</v>
      </c>
      <c r="C8" s="7" t="s">
        <v>23</v>
      </c>
      <c r="D8" s="11">
        <v>3.1</v>
      </c>
      <c r="E8" s="8">
        <v>21.6</v>
      </c>
    </row>
    <row r="9" spans="2:7" s="5" customFormat="1" ht="22.5" customHeight="1" thickBot="1" x14ac:dyDescent="0.3">
      <c r="B9" s="10" t="s">
        <v>12</v>
      </c>
      <c r="C9" s="7">
        <v>129</v>
      </c>
      <c r="D9" s="11">
        <v>15.32</v>
      </c>
      <c r="E9" s="32">
        <v>65.3</v>
      </c>
    </row>
    <row r="10" spans="2:7" s="9" customFormat="1" ht="20.25" customHeight="1" thickBot="1" x14ac:dyDescent="0.35">
      <c r="B10" s="10" t="s">
        <v>29</v>
      </c>
      <c r="C10" s="13">
        <v>524</v>
      </c>
      <c r="D10" s="14">
        <f>SUM(D7:D9)</f>
        <v>88</v>
      </c>
      <c r="E10" s="15">
        <f>E7+E8+E9</f>
        <v>648.9</v>
      </c>
    </row>
    <row r="11" spans="2:7" s="9" customFormat="1" ht="35.25" customHeight="1" thickBot="1" x14ac:dyDescent="0.35">
      <c r="B11" s="60" t="s">
        <v>72</v>
      </c>
      <c r="C11" s="60"/>
      <c r="D11" s="60"/>
      <c r="E11" s="60"/>
    </row>
    <row r="12" spans="2:7" s="5" customFormat="1" ht="20.25" customHeight="1" thickBot="1" x14ac:dyDescent="0.3">
      <c r="B12" s="10" t="s">
        <v>79</v>
      </c>
      <c r="C12" s="7" t="s">
        <v>65</v>
      </c>
      <c r="D12" s="11">
        <v>43.31</v>
      </c>
      <c r="E12" s="32">
        <v>262.5</v>
      </c>
    </row>
    <row r="13" spans="2:7" s="5" customFormat="1" ht="21" customHeight="1" thickBot="1" x14ac:dyDescent="0.3">
      <c r="B13" s="10" t="s">
        <v>39</v>
      </c>
      <c r="C13" s="7">
        <v>180</v>
      </c>
      <c r="D13" s="11">
        <v>15.47</v>
      </c>
      <c r="E13" s="32">
        <v>252.2</v>
      </c>
    </row>
    <row r="14" spans="2:7" s="5" customFormat="1" ht="20.25" customHeight="1" thickBot="1" x14ac:dyDescent="0.3">
      <c r="B14" s="10" t="s">
        <v>19</v>
      </c>
      <c r="C14" s="7">
        <v>200</v>
      </c>
      <c r="D14" s="11">
        <v>12.21</v>
      </c>
      <c r="E14" s="32">
        <v>57.5</v>
      </c>
    </row>
    <row r="15" spans="2:7" s="5" customFormat="1" ht="19.5" customHeight="1" thickBot="1" x14ac:dyDescent="0.3">
      <c r="B15" s="10" t="s">
        <v>17</v>
      </c>
      <c r="C15" s="21">
        <v>40</v>
      </c>
      <c r="D15" s="22">
        <v>2.5099999999999998</v>
      </c>
      <c r="E15" s="46">
        <v>80</v>
      </c>
    </row>
    <row r="16" spans="2:7" s="5" customFormat="1" ht="23.25" customHeight="1" thickBot="1" x14ac:dyDescent="0.3">
      <c r="B16" s="29" t="s">
        <v>12</v>
      </c>
      <c r="C16" s="21">
        <v>122</v>
      </c>
      <c r="D16" s="22">
        <v>14.5</v>
      </c>
      <c r="E16" s="46">
        <v>66.2</v>
      </c>
    </row>
    <row r="17" spans="2:5" s="9" customFormat="1" ht="21" customHeight="1" thickBot="1" x14ac:dyDescent="0.35">
      <c r="B17" s="12" t="s">
        <v>2</v>
      </c>
      <c r="C17" s="13">
        <v>662</v>
      </c>
      <c r="D17" s="14">
        <f>D12+D13+D14+D15+D16</f>
        <v>88.000000000000014</v>
      </c>
      <c r="E17" s="15">
        <f>E12+E13+E14+E15+E16</f>
        <v>718.40000000000009</v>
      </c>
    </row>
    <row r="18" spans="2:5" s="5" customFormat="1" ht="21.75" customHeight="1" thickBot="1" x14ac:dyDescent="0.3">
      <c r="B18" s="60" t="s">
        <v>59</v>
      </c>
      <c r="C18" s="60"/>
      <c r="D18" s="60"/>
      <c r="E18" s="60"/>
    </row>
    <row r="19" spans="2:5" s="5" customFormat="1" ht="24.75" customHeight="1" thickBot="1" x14ac:dyDescent="0.3">
      <c r="B19" s="10" t="s">
        <v>40</v>
      </c>
      <c r="C19" s="7" t="s">
        <v>74</v>
      </c>
      <c r="D19" s="11">
        <v>16.86</v>
      </c>
      <c r="E19" s="32">
        <v>134.69999999999999</v>
      </c>
    </row>
    <row r="20" spans="2:5" s="5" customFormat="1" ht="22.5" customHeight="1" thickBot="1" x14ac:dyDescent="0.3">
      <c r="B20" s="10" t="s">
        <v>39</v>
      </c>
      <c r="C20" s="7">
        <v>150</v>
      </c>
      <c r="D20" s="11">
        <v>12.9</v>
      </c>
      <c r="E20" s="32">
        <v>210.2</v>
      </c>
    </row>
    <row r="21" spans="2:5" s="5" customFormat="1" ht="22.5" customHeight="1" thickBot="1" x14ac:dyDescent="0.3">
      <c r="B21" s="10" t="s">
        <v>79</v>
      </c>
      <c r="C21" s="7" t="s">
        <v>65</v>
      </c>
      <c r="D21" s="11">
        <v>43.31</v>
      </c>
      <c r="E21" s="32">
        <v>262.5</v>
      </c>
    </row>
    <row r="22" spans="2:5" s="5" customFormat="1" ht="20.25" customHeight="1" thickBot="1" x14ac:dyDescent="0.3">
      <c r="B22" s="10" t="s">
        <v>42</v>
      </c>
      <c r="C22" s="7">
        <v>200</v>
      </c>
      <c r="D22" s="11">
        <v>7.79</v>
      </c>
      <c r="E22" s="32">
        <v>77</v>
      </c>
    </row>
    <row r="23" spans="2:5" s="5" customFormat="1" ht="20.25" customHeight="1" thickBot="1" x14ac:dyDescent="0.3">
      <c r="B23" s="10" t="s">
        <v>17</v>
      </c>
      <c r="C23" s="21">
        <v>34</v>
      </c>
      <c r="D23" s="22">
        <v>2.14</v>
      </c>
      <c r="E23" s="46">
        <v>68</v>
      </c>
    </row>
    <row r="24" spans="2:5" s="9" customFormat="1" ht="23.25" customHeight="1" thickBot="1" x14ac:dyDescent="0.35">
      <c r="B24" s="12" t="s">
        <v>2</v>
      </c>
      <c r="C24" s="13">
        <v>767</v>
      </c>
      <c r="D24" s="14">
        <f>D19+D20+D21+D22+D23</f>
        <v>83</v>
      </c>
      <c r="E24" s="15">
        <f>E19+E20+E21+E22+E23</f>
        <v>752.4</v>
      </c>
    </row>
    <row r="25" spans="2:5" s="5" customFormat="1" ht="21.75" customHeight="1" thickBot="1" x14ac:dyDescent="0.3">
      <c r="B25" s="60" t="s">
        <v>73</v>
      </c>
      <c r="C25" s="60"/>
      <c r="D25" s="60"/>
      <c r="E25" s="60"/>
    </row>
    <row r="26" spans="2:5" s="5" customFormat="1" ht="24.75" customHeight="1" thickBot="1" x14ac:dyDescent="0.3">
      <c r="B26" s="10" t="s">
        <v>40</v>
      </c>
      <c r="C26" s="7" t="s">
        <v>75</v>
      </c>
      <c r="D26" s="11">
        <v>18.34</v>
      </c>
      <c r="E26" s="32">
        <v>139.1</v>
      </c>
    </row>
    <row r="27" spans="2:5" s="5" customFormat="1" ht="23.25" customHeight="1" thickBot="1" x14ac:dyDescent="0.3">
      <c r="B27" s="10" t="s">
        <v>39</v>
      </c>
      <c r="C27" s="7">
        <v>180</v>
      </c>
      <c r="D27" s="11">
        <v>15.47</v>
      </c>
      <c r="E27" s="32">
        <v>252.2</v>
      </c>
    </row>
    <row r="28" spans="2:5" s="5" customFormat="1" ht="21.75" customHeight="1" thickBot="1" x14ac:dyDescent="0.3">
      <c r="B28" s="10" t="s">
        <v>79</v>
      </c>
      <c r="C28" s="7" t="s">
        <v>65</v>
      </c>
      <c r="D28" s="11">
        <v>43.31</v>
      </c>
      <c r="E28" s="32">
        <v>262.5</v>
      </c>
    </row>
    <row r="29" spans="2:5" s="5" customFormat="1" ht="21.75" customHeight="1" thickBot="1" x14ac:dyDescent="0.3">
      <c r="B29" s="10" t="s">
        <v>42</v>
      </c>
      <c r="C29" s="7">
        <v>200</v>
      </c>
      <c r="D29" s="11">
        <v>7.79</v>
      </c>
      <c r="E29" s="32">
        <v>77</v>
      </c>
    </row>
    <row r="30" spans="2:5" s="5" customFormat="1" ht="21" customHeight="1" thickBot="1" x14ac:dyDescent="0.3">
      <c r="B30" s="10" t="s">
        <v>17</v>
      </c>
      <c r="C30" s="21">
        <v>49</v>
      </c>
      <c r="D30" s="22">
        <v>3.09</v>
      </c>
      <c r="E30" s="46">
        <v>98</v>
      </c>
    </row>
    <row r="31" spans="2:5" s="9" customFormat="1" ht="21" customHeight="1" thickBot="1" x14ac:dyDescent="0.35">
      <c r="B31" s="12" t="s">
        <v>2</v>
      </c>
      <c r="C31" s="13">
        <v>814</v>
      </c>
      <c r="D31" s="14">
        <f>SUM(D26:D30)</f>
        <v>88.000000000000014</v>
      </c>
      <c r="E31" s="15">
        <f>E26+E28+E29+E30</f>
        <v>576.6</v>
      </c>
    </row>
    <row r="32" spans="2:5" s="5" customFormat="1" ht="21.75" customHeight="1" thickBot="1" x14ac:dyDescent="0.3">
      <c r="B32" s="60" t="s">
        <v>55</v>
      </c>
      <c r="C32" s="60"/>
      <c r="D32" s="60"/>
      <c r="E32" s="60"/>
    </row>
    <row r="33" spans="2:5" s="5" customFormat="1" ht="20.25" customHeight="1" thickBot="1" x14ac:dyDescent="0.3">
      <c r="B33" s="10" t="s">
        <v>11</v>
      </c>
      <c r="C33" s="7">
        <v>80</v>
      </c>
      <c r="D33" s="11">
        <v>14.48</v>
      </c>
      <c r="E33" s="8">
        <v>364</v>
      </c>
    </row>
    <row r="34" spans="2:5" s="5" customFormat="1" ht="24" customHeight="1" thickBot="1" x14ac:dyDescent="0.3">
      <c r="B34" s="20" t="s">
        <v>76</v>
      </c>
      <c r="C34" s="21">
        <v>200</v>
      </c>
      <c r="D34" s="22">
        <v>8.48</v>
      </c>
      <c r="E34" s="41">
        <v>55.4</v>
      </c>
    </row>
    <row r="35" spans="2:5" s="5" customFormat="1" ht="21.75" customHeight="1" thickBot="1" x14ac:dyDescent="0.3">
      <c r="B35" s="10" t="s">
        <v>4</v>
      </c>
      <c r="C35" s="7">
        <v>143</v>
      </c>
      <c r="D35" s="11">
        <v>17.04</v>
      </c>
      <c r="E35" s="8">
        <v>67.2</v>
      </c>
    </row>
    <row r="36" spans="2:5" s="9" customFormat="1" ht="20.25" customHeight="1" thickBot="1" x14ac:dyDescent="0.35">
      <c r="B36" s="12" t="s">
        <v>2</v>
      </c>
      <c r="C36" s="13">
        <v>423</v>
      </c>
      <c r="D36" s="14">
        <f>SUM(D33:D35)</f>
        <v>40</v>
      </c>
      <c r="E36" s="15">
        <f>E33+E34+E35</f>
        <v>486.59999999999997</v>
      </c>
    </row>
    <row r="37" spans="2:5" s="9" customFormat="1" ht="0.75" customHeight="1" x14ac:dyDescent="0.3">
      <c r="B37" s="42"/>
      <c r="C37" s="43"/>
      <c r="D37" s="44"/>
      <c r="E37" s="45"/>
    </row>
    <row r="38" spans="2:5" x14ac:dyDescent="0.3">
      <c r="B38" s="39"/>
      <c r="C38" s="4"/>
      <c r="D38" s="23"/>
      <c r="E38" s="24"/>
    </row>
  </sheetData>
  <mergeCells count="6">
    <mergeCell ref="B5:E5"/>
    <mergeCell ref="B25:E25"/>
    <mergeCell ref="B32:E32"/>
    <mergeCell ref="B6:E6"/>
    <mergeCell ref="B18:E18"/>
    <mergeCell ref="B11:E11"/>
  </mergeCells>
  <pageMargins left="0.28999999999999998" right="0" top="0.32" bottom="0" header="0.31496062992125984" footer="0.2"/>
  <pageSetup paperSize="9"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23" workbookViewId="0">
      <selection activeCell="A32" sqref="A32:XFD34"/>
    </sheetView>
  </sheetViews>
  <sheetFormatPr defaultRowHeight="15" x14ac:dyDescent="0.25"/>
  <cols>
    <col min="1" max="1" width="47.28515625" customWidth="1"/>
    <col min="2" max="3" width="17" customWidth="1"/>
    <col min="4" max="4" width="20.28515625" customWidth="1"/>
  </cols>
  <sheetData>
    <row r="1" spans="1:4" ht="11.25" hidden="1" customHeight="1" x14ac:dyDescent="0.3">
      <c r="A1" s="2"/>
      <c r="B1" s="1"/>
      <c r="C1" s="17"/>
      <c r="D1" s="3"/>
    </row>
    <row r="2" spans="1:4" ht="20.25" thickBot="1" x14ac:dyDescent="0.35">
      <c r="A2" s="18" t="s">
        <v>100</v>
      </c>
      <c r="B2" s="1"/>
      <c r="C2" s="1"/>
      <c r="D2" s="3"/>
    </row>
    <row r="3" spans="1:4" ht="39.75" thickBot="1" x14ac:dyDescent="0.3">
      <c r="A3" s="7" t="s">
        <v>0</v>
      </c>
      <c r="B3" s="7" t="s">
        <v>6</v>
      </c>
      <c r="C3" s="7" t="s">
        <v>3</v>
      </c>
      <c r="D3" s="7" t="s">
        <v>1</v>
      </c>
    </row>
    <row r="4" spans="1:4" ht="20.25" thickBot="1" x14ac:dyDescent="0.3">
      <c r="A4" s="60" t="s">
        <v>7</v>
      </c>
      <c r="B4" s="60"/>
      <c r="C4" s="60"/>
      <c r="D4" s="60"/>
    </row>
    <row r="5" spans="1:4" ht="20.25" thickBot="1" x14ac:dyDescent="0.3">
      <c r="A5" s="60" t="s">
        <v>84</v>
      </c>
      <c r="B5" s="60"/>
      <c r="C5" s="60"/>
      <c r="D5" s="60"/>
    </row>
    <row r="6" spans="1:4" ht="21" customHeight="1" thickBot="1" x14ac:dyDescent="0.3">
      <c r="A6" s="10" t="s">
        <v>33</v>
      </c>
      <c r="B6" s="48">
        <v>15</v>
      </c>
      <c r="C6" s="49">
        <v>6</v>
      </c>
      <c r="D6" s="49">
        <v>2</v>
      </c>
    </row>
    <row r="7" spans="1:4" ht="51" customHeight="1" thickBot="1" x14ac:dyDescent="0.3">
      <c r="A7" s="10" t="s">
        <v>85</v>
      </c>
      <c r="B7" s="7" t="s">
        <v>86</v>
      </c>
      <c r="C7" s="11">
        <v>54.24</v>
      </c>
      <c r="D7" s="32">
        <v>307.39999999999998</v>
      </c>
    </row>
    <row r="8" spans="1:4" ht="15.75" customHeight="1" thickBot="1" x14ac:dyDescent="0.3">
      <c r="A8" s="10" t="s">
        <v>87</v>
      </c>
      <c r="B8" s="7">
        <v>180</v>
      </c>
      <c r="C8" s="11">
        <v>17.420000000000002</v>
      </c>
      <c r="D8" s="32">
        <v>196.2</v>
      </c>
    </row>
    <row r="9" spans="1:4" ht="18" customHeight="1" thickBot="1" x14ac:dyDescent="0.3">
      <c r="A9" s="10" t="s">
        <v>88</v>
      </c>
      <c r="B9" s="7">
        <v>200</v>
      </c>
      <c r="C9" s="11">
        <v>7.39</v>
      </c>
      <c r="D9" s="32">
        <v>99.2</v>
      </c>
    </row>
    <row r="10" spans="1:4" ht="32.25" customHeight="1" thickBot="1" x14ac:dyDescent="0.3">
      <c r="A10" s="10" t="s">
        <v>17</v>
      </c>
      <c r="B10" s="7">
        <v>47</v>
      </c>
      <c r="C10" s="11">
        <v>2.95</v>
      </c>
      <c r="D10" s="32">
        <v>94</v>
      </c>
    </row>
    <row r="11" spans="1:4" ht="20.25" thickBot="1" x14ac:dyDescent="0.3">
      <c r="A11" s="59" t="s">
        <v>2</v>
      </c>
      <c r="B11" s="13">
        <v>542</v>
      </c>
      <c r="C11" s="14">
        <f>C6+C7+C8+C9+C10</f>
        <v>88</v>
      </c>
      <c r="D11" s="15">
        <f>D7+D8+D9+D10</f>
        <v>696.8</v>
      </c>
    </row>
    <row r="12" spans="1:4" ht="20.25" thickBot="1" x14ac:dyDescent="0.3">
      <c r="A12" s="60" t="s">
        <v>89</v>
      </c>
      <c r="B12" s="60"/>
      <c r="C12" s="60"/>
      <c r="D12" s="60"/>
    </row>
    <row r="13" spans="1:4" ht="35.25" customHeight="1" thickBot="1" x14ac:dyDescent="0.3">
      <c r="A13" s="10" t="s">
        <v>90</v>
      </c>
      <c r="B13" s="7" t="s">
        <v>83</v>
      </c>
      <c r="C13" s="11">
        <v>16.64</v>
      </c>
      <c r="D13" s="32">
        <v>113.9</v>
      </c>
    </row>
    <row r="14" spans="1:4" ht="18" customHeight="1" thickBot="1" x14ac:dyDescent="0.3">
      <c r="A14" s="10" t="s">
        <v>91</v>
      </c>
      <c r="B14" s="7" t="s">
        <v>92</v>
      </c>
      <c r="C14" s="11">
        <v>48.98</v>
      </c>
      <c r="D14" s="8">
        <v>275.39999999999998</v>
      </c>
    </row>
    <row r="15" spans="1:4" ht="16.5" customHeight="1" thickBot="1" x14ac:dyDescent="0.3">
      <c r="A15" s="10" t="s">
        <v>10</v>
      </c>
      <c r="B15" s="7">
        <v>150</v>
      </c>
      <c r="C15" s="11">
        <v>11.18</v>
      </c>
      <c r="D15" s="8">
        <v>279</v>
      </c>
    </row>
    <row r="16" spans="1:4" ht="17.25" customHeight="1" thickBot="1" x14ac:dyDescent="0.3">
      <c r="A16" s="10" t="s">
        <v>32</v>
      </c>
      <c r="B16" s="7" t="s">
        <v>23</v>
      </c>
      <c r="C16" s="11">
        <v>2.96</v>
      </c>
      <c r="D16" s="32">
        <v>20.5</v>
      </c>
    </row>
    <row r="17" spans="1:4" ht="36.75" customHeight="1" thickBot="1" x14ac:dyDescent="0.3">
      <c r="A17" s="10" t="s">
        <v>17</v>
      </c>
      <c r="B17" s="7">
        <v>51</v>
      </c>
      <c r="C17" s="11">
        <v>3.24</v>
      </c>
      <c r="D17" s="32">
        <v>102</v>
      </c>
    </row>
    <row r="18" spans="1:4" ht="18" customHeight="1" thickBot="1" x14ac:dyDescent="0.3">
      <c r="A18" s="59" t="s">
        <v>2</v>
      </c>
      <c r="B18" s="13">
        <v>752</v>
      </c>
      <c r="C18" s="14">
        <f>C13+C14+C15+C16+C17</f>
        <v>83</v>
      </c>
      <c r="D18" s="15">
        <f>D13+D14+D15+D16+D17</f>
        <v>790.8</v>
      </c>
    </row>
    <row r="19" spans="1:4" ht="20.25" thickBot="1" x14ac:dyDescent="0.3">
      <c r="A19" s="60" t="s">
        <v>93</v>
      </c>
      <c r="B19" s="60"/>
      <c r="C19" s="60"/>
      <c r="D19" s="60"/>
    </row>
    <row r="20" spans="1:4" ht="36.75" customHeight="1" thickBot="1" x14ac:dyDescent="0.3">
      <c r="A20" s="10" t="s">
        <v>90</v>
      </c>
      <c r="B20" s="7" t="s">
        <v>44</v>
      </c>
      <c r="C20" s="11">
        <v>18.66</v>
      </c>
      <c r="D20" s="32">
        <v>116.5</v>
      </c>
    </row>
    <row r="21" spans="1:4" ht="18" customHeight="1" thickBot="1" x14ac:dyDescent="0.3">
      <c r="A21" s="10" t="s">
        <v>91</v>
      </c>
      <c r="B21" s="7" t="s">
        <v>94</v>
      </c>
      <c r="C21" s="11">
        <v>49.82</v>
      </c>
      <c r="D21" s="8">
        <v>300.60000000000002</v>
      </c>
    </row>
    <row r="22" spans="1:4" ht="18" customHeight="1" thickBot="1" x14ac:dyDescent="0.3">
      <c r="A22" s="10" t="s">
        <v>10</v>
      </c>
      <c r="B22" s="7">
        <v>180</v>
      </c>
      <c r="C22" s="11">
        <v>13.42</v>
      </c>
      <c r="D22" s="8">
        <v>334.8</v>
      </c>
    </row>
    <row r="23" spans="1:4" ht="17.25" customHeight="1" thickBot="1" x14ac:dyDescent="0.3">
      <c r="A23" s="10" t="s">
        <v>32</v>
      </c>
      <c r="B23" s="7" t="s">
        <v>23</v>
      </c>
      <c r="C23" s="11">
        <v>2.96</v>
      </c>
      <c r="D23" s="32">
        <v>20.5</v>
      </c>
    </row>
    <row r="24" spans="1:4" ht="35.25" customHeight="1" thickBot="1" x14ac:dyDescent="0.3">
      <c r="A24" s="10" t="s">
        <v>17</v>
      </c>
      <c r="B24" s="7">
        <v>50</v>
      </c>
      <c r="C24" s="11">
        <v>3.14</v>
      </c>
      <c r="D24" s="32">
        <v>100</v>
      </c>
    </row>
    <row r="25" spans="1:4" ht="20.25" thickBot="1" x14ac:dyDescent="0.3">
      <c r="A25" s="59" t="s">
        <v>2</v>
      </c>
      <c r="B25" s="13">
        <v>793</v>
      </c>
      <c r="C25" s="14">
        <f>SUM(C20:C24)</f>
        <v>88</v>
      </c>
      <c r="D25" s="15">
        <f>D20+D21+D22+D23+D24</f>
        <v>872.40000000000009</v>
      </c>
    </row>
    <row r="26" spans="1:4" ht="20.25" thickBot="1" x14ac:dyDescent="0.3">
      <c r="A26" s="60" t="s">
        <v>55</v>
      </c>
      <c r="B26" s="60"/>
      <c r="C26" s="60"/>
      <c r="D26" s="60"/>
    </row>
    <row r="27" spans="1:4" ht="20.25" thickBot="1" x14ac:dyDescent="0.3">
      <c r="A27" s="10" t="s">
        <v>95</v>
      </c>
      <c r="B27" s="7">
        <v>75</v>
      </c>
      <c r="C27" s="11">
        <v>12.18</v>
      </c>
      <c r="D27" s="8">
        <v>189.2</v>
      </c>
    </row>
    <row r="28" spans="1:4" ht="20.25" thickBot="1" x14ac:dyDescent="0.3">
      <c r="A28" s="10" t="s">
        <v>18</v>
      </c>
      <c r="B28" s="7">
        <v>200</v>
      </c>
      <c r="C28" s="11">
        <v>4.2699999999999996</v>
      </c>
      <c r="D28" s="8">
        <v>64.8</v>
      </c>
    </row>
    <row r="29" spans="1:4" ht="20.25" thickBot="1" x14ac:dyDescent="0.3">
      <c r="A29" s="10" t="s">
        <v>57</v>
      </c>
      <c r="B29" s="7">
        <v>100</v>
      </c>
      <c r="C29" s="11">
        <v>23.55</v>
      </c>
      <c r="D29" s="8">
        <v>33</v>
      </c>
    </row>
    <row r="30" spans="1:4" ht="20.25" thickBot="1" x14ac:dyDescent="0.3">
      <c r="A30" s="59" t="s">
        <v>2</v>
      </c>
      <c r="B30" s="13">
        <v>375</v>
      </c>
      <c r="C30" s="14">
        <f>SUM(C27:C29)</f>
        <v>40</v>
      </c>
      <c r="D30" s="15">
        <f>D27+D28+D29</f>
        <v>287</v>
      </c>
    </row>
    <row r="31" spans="1:4" ht="5.25" customHeight="1" x14ac:dyDescent="0.3">
      <c r="A31" s="2"/>
      <c r="B31" s="1"/>
      <c r="C31" s="17"/>
      <c r="D31" s="1"/>
    </row>
  </sheetData>
  <mergeCells count="5">
    <mergeCell ref="A4:D4"/>
    <mergeCell ref="A5:D5"/>
    <mergeCell ref="A12:D12"/>
    <mergeCell ref="A19:D19"/>
    <mergeCell ref="A26:D26"/>
  </mergeCells>
  <pageMargins left="0.25" right="0.2" top="0.27" bottom="0.28000000000000003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18,03</vt:lpstr>
      <vt:lpstr>19,03</vt:lpstr>
      <vt:lpstr>20,03</vt:lpstr>
      <vt:lpstr>21,03</vt:lpstr>
      <vt:lpstr>22,03</vt:lpstr>
      <vt:lpstr>'18,03'!Область_печати</vt:lpstr>
      <vt:lpstr>'19,03'!Область_печати</vt:lpstr>
      <vt:lpstr>'20,03'!Область_печати</vt:lpstr>
      <vt:lpstr>'21,03'!Область_печати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2024-03-14T05:27:36Z</dcterms:modified>
</cp:coreProperties>
</file>