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-120" yWindow="-120" windowWidth="19440" windowHeight="13740"/>
  </bookViews>
  <sheets>
    <sheet name="18,03" sheetId="37" r:id="rId1"/>
    <sheet name="19,03" sheetId="38" r:id="rId2"/>
    <sheet name="20,03" sheetId="39" r:id="rId3"/>
    <sheet name="21,03" sheetId="40" r:id="rId4"/>
    <sheet name="22,03" sheetId="41" r:id="rId5"/>
  </sheets>
  <definedNames>
    <definedName name="_xlnm.Print_Area" localSheetId="0">'18,03'!$A$1:$D$29</definedName>
    <definedName name="_xlnm.Print_Area" localSheetId="2">'20,03'!$A$1:$D$26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41" l="1"/>
  <c r="C17" i="41"/>
  <c r="D10" i="41"/>
  <c r="C10" i="41"/>
  <c r="C27" i="40" l="1"/>
  <c r="D20" i="38"/>
  <c r="C20" i="38"/>
  <c r="D14" i="38"/>
  <c r="C14" i="38"/>
  <c r="D17" i="39"/>
  <c r="C17" i="39"/>
  <c r="D22" i="37"/>
  <c r="C22" i="37"/>
  <c r="D10" i="39"/>
  <c r="C10" i="39"/>
  <c r="D8" i="38"/>
  <c r="C8" i="38"/>
  <c r="D25" i="39"/>
  <c r="C25" i="39" l="1"/>
  <c r="D28" i="37"/>
  <c r="C28" i="37"/>
  <c r="D15" i="37"/>
  <c r="C15" i="37"/>
  <c r="D15" i="40"/>
  <c r="C15" i="40"/>
  <c r="D9" i="37" l="1"/>
  <c r="D27" i="40" l="1"/>
  <c r="D20" i="40"/>
  <c r="D8" i="40"/>
  <c r="C9" i="37" l="1"/>
  <c r="C20" i="40" l="1"/>
  <c r="C8" i="40"/>
</calcChain>
</file>

<file path=xl/sharedStrings.xml><?xml version="1.0" encoding="utf-8"?>
<sst xmlns="http://schemas.openxmlformats.org/spreadsheetml/2006/main" count="154" uniqueCount="72">
  <si>
    <t>Наименование блюд</t>
  </si>
  <si>
    <t>Калорийность, ккал</t>
  </si>
  <si>
    <t>Итого:</t>
  </si>
  <si>
    <t>Цена, руб.</t>
  </si>
  <si>
    <t>Макароны отварные</t>
  </si>
  <si>
    <t>Каша гречневая рассыпчатая</t>
  </si>
  <si>
    <t>Хлеб ржано-пшеничный йодированный</t>
  </si>
  <si>
    <t>80/30</t>
  </si>
  <si>
    <t>Йогурт фруктовый в индивидуальной упаковке</t>
  </si>
  <si>
    <t>200/5</t>
  </si>
  <si>
    <t>Фрукты свежие (яблоко)</t>
  </si>
  <si>
    <t>Сыр порционно (Жаворонки)</t>
  </si>
  <si>
    <t>Булочка для бургера</t>
  </si>
  <si>
    <t>Компот из ягод (клубника)</t>
  </si>
  <si>
    <t>Фрукты свежие ( яблоко )</t>
  </si>
  <si>
    <t>Фрукты свежие (яблоко )</t>
  </si>
  <si>
    <t>Чай с сахаром и апельсином</t>
  </si>
  <si>
    <t>Чай с сахаром и лимоном</t>
  </si>
  <si>
    <t>Выход, г</t>
  </si>
  <si>
    <r>
      <t xml:space="preserve"> </t>
    </r>
    <r>
      <rPr>
        <b/>
        <i/>
        <sz val="15"/>
        <color rgb="FF00000A"/>
        <rFont val="Calibri"/>
        <family val="2"/>
        <scheme val="minor"/>
      </rPr>
      <t>Итого:</t>
    </r>
  </si>
  <si>
    <t>Фрукты свежие (мандарин)</t>
  </si>
  <si>
    <t>Овощи порционно (огурец соленый)</t>
  </si>
  <si>
    <t>Каша молочная пшенная с маслом сливочным</t>
  </si>
  <si>
    <t xml:space="preserve">Котлета рубленая (свинина), соус красный  </t>
  </si>
  <si>
    <t>Плов (свинина)</t>
  </si>
  <si>
    <t xml:space="preserve">Котлета рубленая (свинина), соус красный </t>
  </si>
  <si>
    <t>Бутерброд с маслом и сыром</t>
  </si>
  <si>
    <t>200/6</t>
  </si>
  <si>
    <t>20/5/40</t>
  </si>
  <si>
    <t>Запеканка творожная Диетическая со согущеным молоком</t>
  </si>
  <si>
    <t xml:space="preserve">Завтрак: бесплатное горячее питание для обучающихся с 7 – 11 лет.                                                                                                          Первая смена. 83=00                            </t>
  </si>
  <si>
    <t xml:space="preserve">Завтрак: бесплатное горячее питание для обучающихся с 7 – 11 лет.                                                                                    Вторая смена. 83=00                         </t>
  </si>
  <si>
    <t>50/150</t>
  </si>
  <si>
    <t>Напиток апельсиновый</t>
  </si>
  <si>
    <t xml:space="preserve">Завтрак: бесплатное горячее питание для обучающихся с 7 – 11 лет.                                                                                                                                                                      Первая смена. 83=00                                        </t>
  </si>
  <si>
    <t xml:space="preserve">Завтрак: бесплатное горячее питание для обучающихся с 7 – 11 лет.                                                                                                                                                                      Вторая смена. 83=00                                        </t>
  </si>
  <si>
    <t>160/30</t>
  </si>
  <si>
    <t>Филе куриной грудки тушеное в соусе</t>
  </si>
  <si>
    <t xml:space="preserve">Завтрак: бесплатное горячее питание для обучающихся с 7 – 11 лет.                                                                                                                                                      Первая смена. 83=00                            </t>
  </si>
  <si>
    <t xml:space="preserve">Завтрак: бесплатное горячее питание для обучающихся с 7 – 11 лет.                                                                                                                                                      Вторая смена. 83=00                            </t>
  </si>
  <si>
    <t xml:space="preserve">Завтрак: бесплатное горячее питание для обучающихся с 7 – 11 лет.                                                                                                                                                                        Первая смена. 83=00                            </t>
  </si>
  <si>
    <t xml:space="preserve">Завтрак: бесплатное горячее питание для обучающихся с 7 – 11 лет.                                                                                                                                                            Вторая смена. 83=00                            </t>
  </si>
  <si>
    <t>Рис отварной</t>
  </si>
  <si>
    <t xml:space="preserve">Завтрак: льготное питание для обучающихся с 12 лет и старше.                                                                                                   Первая смена. 88=00.                                               </t>
  </si>
  <si>
    <t xml:space="preserve">Завтрак: льготное питание для обучающихся с 12 лет и старше.                                                                                                 Вторая смена. 88=00.                                              </t>
  </si>
  <si>
    <t xml:space="preserve">Каша молочная пшенная </t>
  </si>
  <si>
    <t>Бутерброд с сыром</t>
  </si>
  <si>
    <t>20/40</t>
  </si>
  <si>
    <t>50/200</t>
  </si>
  <si>
    <t xml:space="preserve">Завтрак: льготное питание для обучающихся с 12 лет и старше.                                                                                                                                                                                      Первая и вторая смены. 88=00.                                                       </t>
  </si>
  <si>
    <t xml:space="preserve">Завтрак: льготное питание для обучающихся с 12 лет и старше.                                                                                                                                                            Первая и вторая смены. 88=00                                               </t>
  </si>
  <si>
    <t>90/30</t>
  </si>
  <si>
    <t xml:space="preserve">Завтрак: льготное питание для обучающихся с 12 лет и старше.                                                                                                                                                           Первая  смена. 88=00.                                               </t>
  </si>
  <si>
    <t xml:space="preserve">Завтрак: льготное питание для обучающихся с 12 лет и старше.                                                                                                                                                                        Вторая смена. 88=00.                                               </t>
  </si>
  <si>
    <t>Зразы рубленные (свинина), соус сметанный</t>
  </si>
  <si>
    <t>Манный пирог с овсяными хлопьями, клюквой со сгущенным молоком</t>
  </si>
  <si>
    <t>150/25</t>
  </si>
  <si>
    <t>60/40</t>
  </si>
  <si>
    <t>60/50</t>
  </si>
  <si>
    <t>200/10</t>
  </si>
  <si>
    <t xml:space="preserve">Завтрак: бесплатное горячее питание для обучающихся с 7 – 11 лет.                                                                                                                                Первая  и вторая смены. 83=00                            </t>
  </si>
  <si>
    <t>Биточки рубленые из куры соус красный с кореньями</t>
  </si>
  <si>
    <t>Пюре картофельное</t>
  </si>
  <si>
    <t>Чай витаминный с яблоком</t>
  </si>
  <si>
    <t xml:space="preserve">Завтрак: льготное питание для обучающихся с 12 лет и старше.                                                                                                                                       Первая и вторая смены. 88=00.                                               </t>
  </si>
  <si>
    <t>Биточки рубленые из куры запеченные с сырным кремом соус красный с кореньями</t>
  </si>
  <si>
    <t>80/20</t>
  </si>
  <si>
    <t xml:space="preserve">                                          М Е Н Ю  на «22» марта 2024 года.  </t>
  </si>
  <si>
    <r>
      <t xml:space="preserve">                                                  </t>
    </r>
    <r>
      <rPr>
        <b/>
        <sz val="15"/>
        <color rgb="FF00000A"/>
        <rFont val="Calibri"/>
        <family val="2"/>
        <charset val="204"/>
        <scheme val="minor"/>
      </rPr>
      <t xml:space="preserve">М Е Н Ю  на «18» марта 2024 года.  </t>
    </r>
    <r>
      <rPr>
        <b/>
        <sz val="15"/>
        <color rgb="FF00000A"/>
        <rFont val="Calibri"/>
        <family val="2"/>
        <scheme val="minor"/>
      </rPr>
      <t xml:space="preserve">                   </t>
    </r>
  </si>
  <si>
    <r>
      <t xml:space="preserve">                                                            </t>
    </r>
    <r>
      <rPr>
        <b/>
        <sz val="16"/>
        <color rgb="FF00000A"/>
        <rFont val="Calibri"/>
        <family val="2"/>
        <charset val="204"/>
        <scheme val="minor"/>
      </rPr>
      <t xml:space="preserve">М Е Н Ю  на «19» марта 2024 года. </t>
    </r>
    <r>
      <rPr>
        <b/>
        <sz val="14"/>
        <color rgb="FF00000A"/>
        <rFont val="Calibri"/>
        <family val="2"/>
        <charset val="204"/>
        <scheme val="minor"/>
      </rPr>
      <t xml:space="preserve">                    </t>
    </r>
  </si>
  <si>
    <t xml:space="preserve"> М Е Н Ю  на «20» марта 2024 года.  </t>
  </si>
  <si>
    <t xml:space="preserve">                                                     М Е Н Ю  на «21» марта 2024 года.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</si>
</sst>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theme="1"/>
      <name val="Calibri"/>
      <family val="2"/>
      <scheme val="minor"/>
    </font>
    <font>
      <b/>
      <sz val="16"/>
      <color rgb="FF00000A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00000A"/>
      <name val="Calibri"/>
      <family val="2"/>
      <charset val="204"/>
      <scheme val="minor"/>
    </font>
    <font>
      <b/>
      <i/>
      <sz val="14"/>
      <color rgb="FF00000A"/>
      <name val="Calibri"/>
      <family val="2"/>
      <charset val="204"/>
      <scheme val="minor"/>
    </font>
    <font>
      <b/>
      <sz val="14"/>
      <color rgb="FF00000A"/>
      <name val="Calibri"/>
      <family val="2"/>
      <charset val="204"/>
      <scheme val="minor"/>
    </font>
    <font>
      <sz val="15"/>
      <color rgb="FF00000A"/>
      <name val="Calibri"/>
      <family val="2"/>
      <scheme val="minor"/>
    </font>
    <font>
      <b/>
      <i/>
      <sz val="15"/>
      <color rgb="FF00000A"/>
      <name val="Calibri"/>
      <family val="2"/>
      <scheme val="minor"/>
    </font>
    <font>
      <sz val="15"/>
      <color theme="1"/>
      <name val="Calibri"/>
      <family val="2"/>
      <scheme val="minor"/>
    </font>
    <font>
      <sz val="15"/>
      <color rgb="FF00000A"/>
      <name val="Calibri"/>
      <family val="2"/>
      <charset val="204"/>
      <scheme val="minor"/>
    </font>
    <font>
      <sz val="15"/>
      <color theme="1"/>
      <name val="Calibri"/>
      <family val="2"/>
      <charset val="204"/>
      <scheme val="minor"/>
    </font>
    <font>
      <b/>
      <i/>
      <sz val="15"/>
      <color rgb="FF00000A"/>
      <name val="Calibri"/>
      <family val="2"/>
      <charset val="204"/>
      <scheme val="minor"/>
    </font>
    <font>
      <sz val="15"/>
      <color theme="1"/>
      <name val="Arial"/>
      <family val="2"/>
      <charset val="204"/>
    </font>
    <font>
      <b/>
      <sz val="15"/>
      <color theme="1"/>
      <name val="Arial"/>
      <family val="2"/>
      <charset val="204"/>
    </font>
    <font>
      <sz val="15"/>
      <color rgb="FF00000A"/>
      <name val="Calibri"/>
      <family val="2"/>
    </font>
    <font>
      <b/>
      <sz val="15"/>
      <color rgb="FF00000A"/>
      <name val="Calibri"/>
      <family val="2"/>
      <scheme val="minor"/>
    </font>
    <font>
      <b/>
      <sz val="15"/>
      <color rgb="FF00000A"/>
      <name val="Calibri"/>
      <family val="2"/>
      <charset val="204"/>
      <scheme val="minor"/>
    </font>
    <font>
      <sz val="15"/>
      <name val="Calibri"/>
      <family val="2"/>
      <scheme val="minor"/>
    </font>
    <font>
      <sz val="15"/>
      <color rgb="FF00000A"/>
      <name val="Arial"/>
      <family val="2"/>
      <charset val="204"/>
    </font>
    <font>
      <sz val="15"/>
      <name val="Calibri"/>
      <family val="2"/>
      <charset val="204"/>
      <scheme val="minor"/>
    </font>
    <font>
      <b/>
      <i/>
      <sz val="15"/>
      <name val="Calibri"/>
      <family val="2"/>
      <scheme val="minor"/>
    </font>
    <font>
      <sz val="14"/>
      <name val="Calibri"/>
      <family val="2"/>
      <charset val="204"/>
      <scheme val="minor"/>
    </font>
    <font>
      <b/>
      <i/>
      <sz val="15"/>
      <name val="Calibri"/>
      <family val="2"/>
      <charset val="204"/>
      <scheme val="minor"/>
    </font>
    <font>
      <b/>
      <i/>
      <sz val="14"/>
      <name val="Calibri"/>
      <family val="2"/>
      <charset val="204"/>
      <scheme val="minor"/>
    </font>
    <font>
      <sz val="15"/>
      <name val="Arial"/>
      <family val="2"/>
      <charset val="204"/>
    </font>
    <font>
      <sz val="15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/>
    <xf numFmtId="2" fontId="2" fillId="0" borderId="0" xfId="0" applyNumberFormat="1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10" fillId="0" borderId="0" xfId="0" applyFont="1"/>
    <xf numFmtId="0" fontId="9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14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8" fillId="0" borderId="0" xfId="0" applyFont="1"/>
    <xf numFmtId="2" fontId="8" fillId="0" borderId="0" xfId="0" applyNumberFormat="1" applyFont="1"/>
    <xf numFmtId="164" fontId="8" fillId="0" borderId="0" xfId="0" applyNumberFormat="1" applyFont="1"/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left"/>
    </xf>
    <xf numFmtId="0" fontId="14" fillId="0" borderId="1" xfId="0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164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2" fontId="17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164" fontId="10" fillId="0" borderId="0" xfId="0" applyNumberFormat="1" applyFont="1"/>
    <xf numFmtId="0" fontId="18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164" fontId="19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17" fillId="0" borderId="0" xfId="0" applyFont="1"/>
    <xf numFmtId="164" fontId="17" fillId="0" borderId="0" xfId="0" applyNumberFormat="1" applyFont="1"/>
    <xf numFmtId="164" fontId="20" fillId="0" borderId="1" xfId="0" applyNumberFormat="1" applyFont="1" applyBorder="1" applyAlignment="1">
      <alignment horizontal="center" vertical="center" wrapText="1"/>
    </xf>
    <xf numFmtId="164" fontId="21" fillId="0" borderId="0" xfId="0" applyNumberFormat="1" applyFont="1"/>
    <xf numFmtId="164" fontId="22" fillId="0" borderId="1" xfId="0" applyNumberFormat="1" applyFont="1" applyBorder="1" applyAlignment="1">
      <alignment horizontal="center" vertical="center" wrapText="1"/>
    </xf>
    <xf numFmtId="164" fontId="23" fillId="0" borderId="0" xfId="0" applyNumberFormat="1" applyFont="1" applyAlignment="1">
      <alignment horizontal="center" vertical="top" wrapText="1"/>
    </xf>
    <xf numFmtId="0" fontId="19" fillId="0" borderId="1" xfId="0" applyFont="1" applyBorder="1" applyAlignment="1">
      <alignment horizontal="center" vertical="center" wrapText="1"/>
    </xf>
    <xf numFmtId="164" fontId="19" fillId="0" borderId="0" xfId="0" applyNumberFormat="1" applyFont="1"/>
    <xf numFmtId="164" fontId="24" fillId="0" borderId="0" xfId="0" applyNumberFormat="1" applyFont="1"/>
    <xf numFmtId="0" fontId="7" fillId="0" borderId="1" xfId="0" applyFont="1" applyBorder="1" applyAlignment="1">
      <alignment vertical="center" wrapText="1"/>
    </xf>
    <xf numFmtId="0" fontId="25" fillId="0" borderId="1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/>
    </xf>
    <xf numFmtId="2" fontId="20" fillId="0" borderId="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7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11" fillId="0" borderId="2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29"/>
  <sheetViews>
    <sheetView tabSelected="1" view="pageBreakPreview" zoomScaleNormal="70" zoomScaleSheetLayoutView="100" workbookViewId="0">
      <selection activeCell="A30" sqref="A30:XFD32"/>
    </sheetView>
  </sheetViews>
  <sheetFormatPr defaultRowHeight="29.25" customHeight="1" x14ac:dyDescent="0.3"/>
  <cols>
    <col min="1" max="1" width="73.42578125" style="34" customWidth="1"/>
    <col min="2" max="2" width="18" style="34" customWidth="1"/>
    <col min="3" max="3" width="17.140625" style="35" customWidth="1"/>
    <col min="4" max="4" width="23.85546875" style="56" customWidth="1"/>
    <col min="5" max="5" width="4.42578125" style="34" customWidth="1"/>
    <col min="6" max="16384" width="9.140625" style="34"/>
  </cols>
  <sheetData>
    <row r="1" spans="1:4" ht="29.25" customHeight="1" x14ac:dyDescent="0.3">
      <c r="A1" s="33"/>
    </row>
    <row r="2" spans="1:4" s="28" customFormat="1" ht="29.25" customHeight="1" thickBot="1" x14ac:dyDescent="0.35">
      <c r="A2" s="37" t="s">
        <v>68</v>
      </c>
      <c r="B2" s="34"/>
      <c r="C2" s="35"/>
      <c r="D2" s="56"/>
    </row>
    <row r="3" spans="1:4" s="28" customFormat="1" ht="39.75" thickBot="1" x14ac:dyDescent="0.3">
      <c r="A3" s="8" t="s">
        <v>0</v>
      </c>
      <c r="B3" s="8" t="s">
        <v>18</v>
      </c>
      <c r="C3" s="9" t="s">
        <v>3</v>
      </c>
      <c r="D3" s="41" t="s">
        <v>1</v>
      </c>
    </row>
    <row r="4" spans="1:4" s="38" customFormat="1" ht="46.5" customHeight="1" thickBot="1" x14ac:dyDescent="0.3">
      <c r="A4" s="73" t="s">
        <v>30</v>
      </c>
      <c r="B4" s="74"/>
      <c r="C4" s="74"/>
      <c r="D4" s="75"/>
    </row>
    <row r="5" spans="1:4" s="28" customFormat="1" ht="24.95" customHeight="1" thickBot="1" x14ac:dyDescent="0.3">
      <c r="A5" s="11" t="s">
        <v>22</v>
      </c>
      <c r="B5" s="12" t="s">
        <v>9</v>
      </c>
      <c r="C5" s="13">
        <v>17</v>
      </c>
      <c r="D5" s="41">
        <v>215</v>
      </c>
    </row>
    <row r="6" spans="1:4" s="28" customFormat="1" ht="24.95" customHeight="1" thickBot="1" x14ac:dyDescent="0.3">
      <c r="A6" s="11" t="s">
        <v>26</v>
      </c>
      <c r="B6" s="31" t="s">
        <v>28</v>
      </c>
      <c r="C6" s="13">
        <v>34.590000000000003</v>
      </c>
      <c r="D6" s="41">
        <v>211.8</v>
      </c>
    </row>
    <row r="7" spans="1:4" s="28" customFormat="1" ht="24.95" customHeight="1" thickBot="1" x14ac:dyDescent="0.3">
      <c r="A7" s="11" t="s">
        <v>8</v>
      </c>
      <c r="B7" s="12">
        <v>160</v>
      </c>
      <c r="C7" s="13">
        <v>28</v>
      </c>
      <c r="D7" s="41">
        <v>124.8</v>
      </c>
    </row>
    <row r="8" spans="1:4" s="28" customFormat="1" ht="24.95" customHeight="1" thickBot="1" x14ac:dyDescent="0.3">
      <c r="A8" s="11" t="s">
        <v>17</v>
      </c>
      <c r="B8" s="12" t="s">
        <v>27</v>
      </c>
      <c r="C8" s="13">
        <v>3.41</v>
      </c>
      <c r="D8" s="41">
        <v>20.6</v>
      </c>
    </row>
    <row r="9" spans="1:4" s="28" customFormat="1" ht="24.95" customHeight="1" thickBot="1" x14ac:dyDescent="0.3">
      <c r="A9" s="14" t="s">
        <v>19</v>
      </c>
      <c r="B9" s="15">
        <v>636</v>
      </c>
      <c r="C9" s="16">
        <f>SUM(C5:C8)</f>
        <v>83</v>
      </c>
      <c r="D9" s="57">
        <f>D5+D6+D7+D8</f>
        <v>572.20000000000005</v>
      </c>
    </row>
    <row r="10" spans="1:4" s="28" customFormat="1" ht="50.25" customHeight="1" thickBot="1" x14ac:dyDescent="0.3">
      <c r="A10" s="73" t="s">
        <v>31</v>
      </c>
      <c r="B10" s="74"/>
      <c r="C10" s="74"/>
      <c r="D10" s="75"/>
    </row>
    <row r="11" spans="1:4" s="28" customFormat="1" ht="24.95" customHeight="1" thickBot="1" x14ac:dyDescent="0.3">
      <c r="A11" s="14" t="s">
        <v>24</v>
      </c>
      <c r="B11" s="8" t="s">
        <v>32</v>
      </c>
      <c r="C11" s="9">
        <v>57.7</v>
      </c>
      <c r="D11" s="41">
        <v>425.2</v>
      </c>
    </row>
    <row r="12" spans="1:4" s="28" customFormat="1" ht="24.95" customHeight="1" thickBot="1" x14ac:dyDescent="0.3">
      <c r="A12" s="14" t="s">
        <v>33</v>
      </c>
      <c r="B12" s="8">
        <v>200</v>
      </c>
      <c r="C12" s="9">
        <v>6.99</v>
      </c>
      <c r="D12" s="41">
        <v>80</v>
      </c>
    </row>
    <row r="13" spans="1:4" s="28" customFormat="1" ht="24.95" customHeight="1" thickBot="1" x14ac:dyDescent="0.3">
      <c r="A13" s="14" t="s">
        <v>6</v>
      </c>
      <c r="B13" s="8">
        <v>40</v>
      </c>
      <c r="C13" s="9">
        <v>2.5299999999999998</v>
      </c>
      <c r="D13" s="41">
        <v>80</v>
      </c>
    </row>
    <row r="14" spans="1:4" s="28" customFormat="1" ht="24.95" customHeight="1" thickBot="1" x14ac:dyDescent="0.3">
      <c r="A14" s="18" t="s">
        <v>14</v>
      </c>
      <c r="B14" s="8">
        <v>133</v>
      </c>
      <c r="C14" s="9">
        <v>15.78</v>
      </c>
      <c r="D14" s="41">
        <v>62.3</v>
      </c>
    </row>
    <row r="15" spans="1:4" s="28" customFormat="1" ht="24.95" customHeight="1" thickBot="1" x14ac:dyDescent="0.3">
      <c r="A15" s="32" t="s">
        <v>2</v>
      </c>
      <c r="B15" s="15">
        <v>573</v>
      </c>
      <c r="C15" s="16">
        <f>C11+C12+C13+C14</f>
        <v>83</v>
      </c>
      <c r="D15" s="57">
        <f>D11+D12+D13+D14</f>
        <v>647.5</v>
      </c>
    </row>
    <row r="16" spans="1:4" s="28" customFormat="1" ht="49.5" customHeight="1" thickBot="1" x14ac:dyDescent="0.3">
      <c r="A16" s="70" t="s">
        <v>43</v>
      </c>
      <c r="B16" s="71"/>
      <c r="C16" s="71"/>
      <c r="D16" s="72"/>
    </row>
    <row r="17" spans="1:4" s="28" customFormat="1" ht="24.95" customHeight="1" thickBot="1" x14ac:dyDescent="0.3">
      <c r="A17" s="14" t="s">
        <v>45</v>
      </c>
      <c r="B17" s="19">
        <v>200</v>
      </c>
      <c r="C17" s="9">
        <v>11.84</v>
      </c>
      <c r="D17" s="41">
        <v>182</v>
      </c>
    </row>
    <row r="18" spans="1:4" s="28" customFormat="1" ht="24.95" customHeight="1" thickBot="1" x14ac:dyDescent="0.3">
      <c r="A18" s="14" t="s">
        <v>46</v>
      </c>
      <c r="B18" s="31" t="s">
        <v>47</v>
      </c>
      <c r="C18" s="9">
        <v>29.5</v>
      </c>
      <c r="D18" s="41">
        <v>176.6</v>
      </c>
    </row>
    <row r="19" spans="1:4" s="28" customFormat="1" ht="24.95" customHeight="1" thickBot="1" x14ac:dyDescent="0.3">
      <c r="A19" s="14" t="s">
        <v>8</v>
      </c>
      <c r="B19" s="8">
        <v>160</v>
      </c>
      <c r="C19" s="9">
        <v>28</v>
      </c>
      <c r="D19" s="41">
        <v>124.8</v>
      </c>
    </row>
    <row r="20" spans="1:4" s="28" customFormat="1" ht="24.95" customHeight="1" thickBot="1" x14ac:dyDescent="0.3">
      <c r="A20" s="14" t="s">
        <v>17</v>
      </c>
      <c r="B20" s="8" t="s">
        <v>27</v>
      </c>
      <c r="C20" s="9">
        <v>3.41</v>
      </c>
      <c r="D20" s="41">
        <v>20.6</v>
      </c>
    </row>
    <row r="21" spans="1:4" s="28" customFormat="1" ht="24.95" customHeight="1" thickBot="1" x14ac:dyDescent="0.3">
      <c r="A21" s="18" t="s">
        <v>15</v>
      </c>
      <c r="B21" s="8">
        <v>128</v>
      </c>
      <c r="C21" s="9">
        <v>15.25</v>
      </c>
      <c r="D21" s="41">
        <v>60.6</v>
      </c>
    </row>
    <row r="22" spans="1:4" s="28" customFormat="1" ht="24.95" customHeight="1" thickBot="1" x14ac:dyDescent="0.3">
      <c r="A22" s="32" t="s">
        <v>2</v>
      </c>
      <c r="B22" s="15">
        <v>754</v>
      </c>
      <c r="C22" s="16">
        <f>C17+C18+C19+C20+C21</f>
        <v>88</v>
      </c>
      <c r="D22" s="57">
        <f>D17+D18+D19+D20+D21</f>
        <v>564.6</v>
      </c>
    </row>
    <row r="23" spans="1:4" s="28" customFormat="1" ht="46.5" customHeight="1" thickBot="1" x14ac:dyDescent="0.3">
      <c r="A23" s="70" t="s">
        <v>44</v>
      </c>
      <c r="B23" s="71"/>
      <c r="C23" s="71"/>
      <c r="D23" s="72"/>
    </row>
    <row r="24" spans="1:4" s="28" customFormat="1" ht="24.95" customHeight="1" thickBot="1" x14ac:dyDescent="0.3">
      <c r="A24" s="14" t="s">
        <v>24</v>
      </c>
      <c r="B24" s="8" t="s">
        <v>48</v>
      </c>
      <c r="C24" s="9">
        <v>61.68</v>
      </c>
      <c r="D24" s="41">
        <v>567</v>
      </c>
    </row>
    <row r="25" spans="1:4" s="28" customFormat="1" ht="24.95" customHeight="1" thickBot="1" x14ac:dyDescent="0.3">
      <c r="A25" s="14" t="s">
        <v>33</v>
      </c>
      <c r="B25" s="8">
        <v>200</v>
      </c>
      <c r="C25" s="9">
        <v>6.99</v>
      </c>
      <c r="D25" s="41">
        <v>80</v>
      </c>
    </row>
    <row r="26" spans="1:4" s="28" customFormat="1" ht="24.95" customHeight="1" thickBot="1" x14ac:dyDescent="0.3">
      <c r="A26" s="14" t="s">
        <v>6</v>
      </c>
      <c r="B26" s="8">
        <v>40</v>
      </c>
      <c r="C26" s="9">
        <v>2.5299999999999998</v>
      </c>
      <c r="D26" s="41">
        <v>80</v>
      </c>
    </row>
    <row r="27" spans="1:4" s="28" customFormat="1" ht="24.95" customHeight="1" thickBot="1" x14ac:dyDescent="0.3">
      <c r="A27" s="18" t="s">
        <v>15</v>
      </c>
      <c r="B27" s="8">
        <v>141</v>
      </c>
      <c r="C27" s="9">
        <v>16.8</v>
      </c>
      <c r="D27" s="41">
        <v>66.099999999999994</v>
      </c>
    </row>
    <row r="28" spans="1:4" s="28" customFormat="1" ht="24.95" customHeight="1" thickBot="1" x14ac:dyDescent="0.3">
      <c r="A28" s="32" t="s">
        <v>2</v>
      </c>
      <c r="B28" s="15">
        <v>631</v>
      </c>
      <c r="C28" s="16">
        <f>C24+C25+C26+C27</f>
        <v>88</v>
      </c>
      <c r="D28" s="57">
        <f>D24+D25+D26+D27</f>
        <v>793.1</v>
      </c>
    </row>
    <row r="29" spans="1:4" ht="29.25" customHeight="1" x14ac:dyDescent="0.3">
      <c r="A29" s="33"/>
    </row>
  </sheetData>
  <mergeCells count="4">
    <mergeCell ref="A23:D23"/>
    <mergeCell ref="A4:D4"/>
    <mergeCell ref="A10:D10"/>
    <mergeCell ref="A16:D16"/>
  </mergeCells>
  <pageMargins left="0.4" right="0" top="0" bottom="0" header="0.2" footer="0.31496062992125984"/>
  <pageSetup paperSize="9" scale="73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22"/>
  <sheetViews>
    <sheetView view="pageBreakPreview" topLeftCell="A16" zoomScaleNormal="70" zoomScaleSheetLayoutView="100" workbookViewId="0">
      <selection activeCell="A22" sqref="A22:XFD24"/>
    </sheetView>
  </sheetViews>
  <sheetFormatPr defaultRowHeight="33.75" customHeight="1" x14ac:dyDescent="0.3"/>
  <cols>
    <col min="1" max="1" width="75.7109375" style="1" customWidth="1"/>
    <col min="2" max="2" width="17.140625" style="1" customWidth="1"/>
    <col min="3" max="3" width="17.140625" style="2" customWidth="1"/>
    <col min="4" max="4" width="19.7109375" style="58" customWidth="1"/>
    <col min="5" max="16384" width="9.140625" style="1"/>
  </cols>
  <sheetData>
    <row r="1" spans="1:4" ht="20.100000000000001" customHeight="1" x14ac:dyDescent="0.3">
      <c r="A1" s="3"/>
    </row>
    <row r="2" spans="1:4" ht="36" customHeight="1" thickBot="1" x14ac:dyDescent="0.35">
      <c r="A2" s="7" t="s">
        <v>69</v>
      </c>
    </row>
    <row r="3" spans="1:4" s="22" customFormat="1" ht="41.25" customHeight="1" thickBot="1" x14ac:dyDescent="0.35">
      <c r="A3" s="20" t="s">
        <v>0</v>
      </c>
      <c r="B3" s="20" t="s">
        <v>18</v>
      </c>
      <c r="C3" s="21" t="s">
        <v>3</v>
      </c>
      <c r="D3" s="51" t="s">
        <v>1</v>
      </c>
    </row>
    <row r="4" spans="1:4" s="22" customFormat="1" ht="48" customHeight="1" thickBot="1" x14ac:dyDescent="0.35">
      <c r="A4" s="76" t="s">
        <v>34</v>
      </c>
      <c r="B4" s="76"/>
      <c r="C4" s="76"/>
      <c r="D4" s="76"/>
    </row>
    <row r="5" spans="1:4" s="22" customFormat="1" ht="24.95" customHeight="1" thickBot="1" x14ac:dyDescent="0.35">
      <c r="A5" s="49" t="s">
        <v>29</v>
      </c>
      <c r="B5" s="50" t="s">
        <v>36</v>
      </c>
      <c r="C5" s="50">
        <v>62.32</v>
      </c>
      <c r="D5" s="53">
        <v>397.9</v>
      </c>
    </row>
    <row r="6" spans="1:4" s="22" customFormat="1" ht="24.95" customHeight="1" thickBot="1" x14ac:dyDescent="0.35">
      <c r="A6" s="23" t="s">
        <v>16</v>
      </c>
      <c r="B6" s="20" t="s">
        <v>9</v>
      </c>
      <c r="C6" s="21">
        <v>3.1</v>
      </c>
      <c r="D6" s="51">
        <v>20.5</v>
      </c>
    </row>
    <row r="7" spans="1:4" s="22" customFormat="1" ht="24.95" customHeight="1" thickBot="1" x14ac:dyDescent="0.35">
      <c r="A7" s="23" t="s">
        <v>10</v>
      </c>
      <c r="B7" s="20">
        <v>148</v>
      </c>
      <c r="C7" s="21">
        <v>17.579999999999998</v>
      </c>
      <c r="D7" s="51">
        <v>69.599999999999994</v>
      </c>
    </row>
    <row r="8" spans="1:4" s="22" customFormat="1" ht="24.95" customHeight="1" thickBot="1" x14ac:dyDescent="0.35">
      <c r="A8" s="24" t="s">
        <v>2</v>
      </c>
      <c r="B8" s="25">
        <v>543</v>
      </c>
      <c r="C8" s="26">
        <f>C5+C6+C7</f>
        <v>83</v>
      </c>
      <c r="D8" s="59">
        <f>D5+D6+D7</f>
        <v>488</v>
      </c>
    </row>
    <row r="9" spans="1:4" s="22" customFormat="1" ht="42.75" customHeight="1" thickBot="1" x14ac:dyDescent="0.35">
      <c r="A9" s="76" t="s">
        <v>35</v>
      </c>
      <c r="B9" s="76"/>
      <c r="C9" s="76"/>
      <c r="D9" s="76"/>
    </row>
    <row r="10" spans="1:4" s="22" customFormat="1" ht="24.95" customHeight="1" thickBot="1" x14ac:dyDescent="0.35">
      <c r="A10" s="65" t="s">
        <v>37</v>
      </c>
      <c r="B10" s="43" t="s">
        <v>57</v>
      </c>
      <c r="C10" s="44">
        <v>65.95</v>
      </c>
      <c r="D10" s="41">
        <v>243.3</v>
      </c>
    </row>
    <row r="11" spans="1:4" s="22" customFormat="1" ht="24.95" customHeight="1" thickBot="1" x14ac:dyDescent="0.35">
      <c r="A11" s="42" t="s">
        <v>5</v>
      </c>
      <c r="B11" s="43">
        <v>150</v>
      </c>
      <c r="C11" s="44">
        <v>11.18</v>
      </c>
      <c r="D11" s="41">
        <v>279</v>
      </c>
    </row>
    <row r="12" spans="1:4" s="22" customFormat="1" ht="24.95" customHeight="1" thickBot="1" x14ac:dyDescent="0.35">
      <c r="A12" s="42" t="s">
        <v>16</v>
      </c>
      <c r="B12" s="43" t="s">
        <v>9</v>
      </c>
      <c r="C12" s="44">
        <v>3.1</v>
      </c>
      <c r="D12" s="41">
        <v>20.5</v>
      </c>
    </row>
    <row r="13" spans="1:4" s="22" customFormat="1" ht="24.95" customHeight="1" thickBot="1" x14ac:dyDescent="0.35">
      <c r="A13" s="42" t="s">
        <v>6</v>
      </c>
      <c r="B13" s="43">
        <v>45</v>
      </c>
      <c r="C13" s="44">
        <v>2.77</v>
      </c>
      <c r="D13" s="41">
        <v>90</v>
      </c>
    </row>
    <row r="14" spans="1:4" s="22" customFormat="1" ht="24.95" customHeight="1" thickBot="1" x14ac:dyDescent="0.35">
      <c r="A14" s="66" t="s">
        <v>2</v>
      </c>
      <c r="B14" s="67">
        <v>500</v>
      </c>
      <c r="C14" s="68">
        <f>C10+C11+C12+C13</f>
        <v>82.999999999999986</v>
      </c>
      <c r="D14" s="57">
        <f>D10+D11+D12+D13</f>
        <v>632.79999999999995</v>
      </c>
    </row>
    <row r="15" spans="1:4" s="22" customFormat="1" ht="49.5" customHeight="1" thickBot="1" x14ac:dyDescent="0.35">
      <c r="A15" s="77" t="s">
        <v>49</v>
      </c>
      <c r="B15" s="77"/>
      <c r="C15" s="77"/>
      <c r="D15" s="77"/>
    </row>
    <row r="16" spans="1:4" s="22" customFormat="1" ht="24.95" customHeight="1" thickBot="1" x14ac:dyDescent="0.35">
      <c r="A16" s="65" t="s">
        <v>37</v>
      </c>
      <c r="B16" s="43" t="s">
        <v>58</v>
      </c>
      <c r="C16" s="44">
        <v>67.040000000000006</v>
      </c>
      <c r="D16" s="41">
        <v>249.8</v>
      </c>
    </row>
    <row r="17" spans="1:4" s="22" customFormat="1" ht="24.95" customHeight="1" thickBot="1" x14ac:dyDescent="0.35">
      <c r="A17" s="42" t="s">
        <v>5</v>
      </c>
      <c r="B17" s="43">
        <v>180</v>
      </c>
      <c r="C17" s="44">
        <v>13.42</v>
      </c>
      <c r="D17" s="41">
        <v>334.8</v>
      </c>
    </row>
    <row r="18" spans="1:4" s="22" customFormat="1" ht="24.95" customHeight="1" thickBot="1" x14ac:dyDescent="0.35">
      <c r="A18" s="42" t="s">
        <v>16</v>
      </c>
      <c r="B18" s="43" t="s">
        <v>59</v>
      </c>
      <c r="C18" s="44">
        <v>4.66</v>
      </c>
      <c r="D18" s="41">
        <v>21</v>
      </c>
    </row>
    <row r="19" spans="1:4" s="22" customFormat="1" ht="24.95" customHeight="1" thickBot="1" x14ac:dyDescent="0.35">
      <c r="A19" s="23" t="s">
        <v>6</v>
      </c>
      <c r="B19" s="20">
        <v>46</v>
      </c>
      <c r="C19" s="21">
        <v>2.88</v>
      </c>
      <c r="D19" s="51">
        <v>92</v>
      </c>
    </row>
    <row r="20" spans="1:4" s="22" customFormat="1" ht="24.95" customHeight="1" thickBot="1" x14ac:dyDescent="0.35">
      <c r="A20" s="24" t="s">
        <v>2</v>
      </c>
      <c r="B20" s="27">
        <v>546</v>
      </c>
      <c r="C20" s="26">
        <f>C16+C17+C18+C19</f>
        <v>88</v>
      </c>
      <c r="D20" s="59">
        <f>D16+D17+D18+D19</f>
        <v>697.6</v>
      </c>
    </row>
    <row r="21" spans="1:4" ht="33.75" customHeight="1" x14ac:dyDescent="0.3">
      <c r="A21" s="4"/>
      <c r="B21" s="5"/>
      <c r="C21" s="6"/>
      <c r="D21" s="60"/>
    </row>
    <row r="22" spans="1:4" ht="33.75" customHeight="1" x14ac:dyDescent="0.3">
      <c r="A22" s="3"/>
    </row>
  </sheetData>
  <mergeCells count="3">
    <mergeCell ref="A4:D4"/>
    <mergeCell ref="A15:D15"/>
    <mergeCell ref="A9:D9"/>
  </mergeCells>
  <pageMargins left="0.45" right="0.25" top="0.32" bottom="0.75" header="0.3" footer="0.3"/>
  <pageSetup paperSize="9" scale="7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0"/>
  <sheetViews>
    <sheetView view="pageBreakPreview" topLeftCell="A16" zoomScaleNormal="70" zoomScaleSheetLayoutView="100" workbookViewId="0">
      <selection activeCell="A27" sqref="A27:XFD29"/>
    </sheetView>
  </sheetViews>
  <sheetFormatPr defaultRowHeight="18.75" x14ac:dyDescent="0.25"/>
  <cols>
    <col min="1" max="1" width="66.7109375" style="28" customWidth="1"/>
    <col min="2" max="2" width="17.140625" style="28" customWidth="1"/>
    <col min="3" max="3" width="19.85546875" style="28" customWidth="1"/>
    <col min="4" max="4" width="22.28515625" style="63" customWidth="1"/>
    <col min="5" max="16384" width="9.140625" style="28"/>
  </cols>
  <sheetData>
    <row r="1" spans="1:4" s="34" customFormat="1" ht="20.100000000000001" customHeight="1" x14ac:dyDescent="0.3">
      <c r="D1" s="55"/>
    </row>
    <row r="2" spans="1:4" ht="28.5" customHeight="1" thickBot="1" x14ac:dyDescent="0.3">
      <c r="A2" s="78" t="s">
        <v>70</v>
      </c>
      <c r="B2" s="78"/>
      <c r="C2" s="78"/>
      <c r="D2" s="78"/>
    </row>
    <row r="3" spans="1:4" ht="39.75" thickBot="1" x14ac:dyDescent="0.3">
      <c r="A3" s="8" t="s">
        <v>0</v>
      </c>
      <c r="B3" s="8" t="s">
        <v>18</v>
      </c>
      <c r="C3" s="8" t="s">
        <v>3</v>
      </c>
      <c r="D3" s="41" t="s">
        <v>1</v>
      </c>
    </row>
    <row r="4" spans="1:4" ht="49.5" customHeight="1" thickBot="1" x14ac:dyDescent="0.3">
      <c r="A4" s="70" t="s">
        <v>38</v>
      </c>
      <c r="B4" s="71"/>
      <c r="C4" s="71"/>
      <c r="D4" s="72"/>
    </row>
    <row r="5" spans="1:4" ht="24.95" customHeight="1" thickBot="1" x14ac:dyDescent="0.3">
      <c r="A5" s="30" t="s">
        <v>23</v>
      </c>
      <c r="B5" s="8" t="s">
        <v>7</v>
      </c>
      <c r="C5" s="9">
        <v>42.35</v>
      </c>
      <c r="D5" s="41">
        <v>294.10000000000002</v>
      </c>
    </row>
    <row r="6" spans="1:4" ht="24.95" customHeight="1" thickBot="1" x14ac:dyDescent="0.35">
      <c r="A6" s="23" t="s">
        <v>5</v>
      </c>
      <c r="B6" s="20">
        <v>150</v>
      </c>
      <c r="C6" s="54">
        <v>11.18</v>
      </c>
      <c r="D6" s="61">
        <v>279</v>
      </c>
    </row>
    <row r="7" spans="1:4" ht="24.95" customHeight="1" thickBot="1" x14ac:dyDescent="0.3">
      <c r="A7" s="30" t="s">
        <v>17</v>
      </c>
      <c r="B7" s="39" t="s">
        <v>9</v>
      </c>
      <c r="C7" s="40">
        <v>2.96</v>
      </c>
      <c r="D7" s="41">
        <v>20.5</v>
      </c>
    </row>
    <row r="8" spans="1:4" ht="24.95" customHeight="1" thickBot="1" x14ac:dyDescent="0.3">
      <c r="A8" s="14" t="s">
        <v>6</v>
      </c>
      <c r="B8" s="8">
        <v>30</v>
      </c>
      <c r="C8" s="9">
        <v>1.93</v>
      </c>
      <c r="D8" s="41">
        <v>60</v>
      </c>
    </row>
    <row r="9" spans="1:4" ht="24.95" customHeight="1" thickBot="1" x14ac:dyDescent="0.3">
      <c r="A9" s="14" t="s">
        <v>20</v>
      </c>
      <c r="B9" s="8">
        <v>103</v>
      </c>
      <c r="C9" s="9">
        <v>24.58</v>
      </c>
      <c r="D9" s="41">
        <v>34</v>
      </c>
    </row>
    <row r="10" spans="1:4" ht="24.95" customHeight="1" thickBot="1" x14ac:dyDescent="0.3">
      <c r="A10" s="32" t="s">
        <v>2</v>
      </c>
      <c r="B10" s="15">
        <v>598</v>
      </c>
      <c r="C10" s="16">
        <f>C5+C6+C7+C8+C9</f>
        <v>83</v>
      </c>
      <c r="D10" s="57">
        <f>D5+D6+D7+D8+D9</f>
        <v>687.6</v>
      </c>
    </row>
    <row r="11" spans="1:4" ht="41.25" customHeight="1" thickBot="1" x14ac:dyDescent="0.3">
      <c r="A11" s="70" t="s">
        <v>39</v>
      </c>
      <c r="B11" s="71"/>
      <c r="C11" s="71"/>
      <c r="D11" s="72"/>
    </row>
    <row r="12" spans="1:4" ht="24.95" customHeight="1" thickBot="1" x14ac:dyDescent="0.3">
      <c r="A12" s="30" t="s">
        <v>23</v>
      </c>
      <c r="B12" s="8" t="s">
        <v>7</v>
      </c>
      <c r="C12" s="9">
        <v>42.35</v>
      </c>
      <c r="D12" s="41">
        <v>294.10000000000002</v>
      </c>
    </row>
    <row r="13" spans="1:4" ht="24.95" customHeight="1" thickBot="1" x14ac:dyDescent="0.3">
      <c r="A13" s="14" t="s">
        <v>4</v>
      </c>
      <c r="B13" s="20">
        <v>150</v>
      </c>
      <c r="C13" s="20">
        <v>9.25</v>
      </c>
      <c r="D13" s="61">
        <v>220.5</v>
      </c>
    </row>
    <row r="14" spans="1:4" ht="24.95" customHeight="1" thickBot="1" x14ac:dyDescent="0.3">
      <c r="A14" s="30" t="s">
        <v>17</v>
      </c>
      <c r="B14" s="39" t="s">
        <v>9</v>
      </c>
      <c r="C14" s="40">
        <v>2.96</v>
      </c>
      <c r="D14" s="41">
        <v>20.5</v>
      </c>
    </row>
    <row r="15" spans="1:4" ht="24.95" customHeight="1" thickBot="1" x14ac:dyDescent="0.3">
      <c r="A15" s="14" t="s">
        <v>6</v>
      </c>
      <c r="B15" s="8">
        <v>40</v>
      </c>
      <c r="C15" s="9">
        <v>2.5299999999999998</v>
      </c>
      <c r="D15" s="41">
        <v>80</v>
      </c>
    </row>
    <row r="16" spans="1:4" ht="24.95" customHeight="1" thickBot="1" x14ac:dyDescent="0.3">
      <c r="A16" s="14" t="s">
        <v>20</v>
      </c>
      <c r="B16" s="8">
        <v>109</v>
      </c>
      <c r="C16" s="9">
        <v>25.91</v>
      </c>
      <c r="D16" s="41">
        <v>36</v>
      </c>
    </row>
    <row r="17" spans="1:4" ht="24.95" customHeight="1" thickBot="1" x14ac:dyDescent="0.3">
      <c r="A17" s="52" t="s">
        <v>2</v>
      </c>
      <c r="B17" s="15">
        <v>614</v>
      </c>
      <c r="C17" s="16">
        <f>C12+C13+C14+C15+C16</f>
        <v>83</v>
      </c>
      <c r="D17" s="57">
        <f>D12+D13+D14+D15+D16</f>
        <v>651.1</v>
      </c>
    </row>
    <row r="18" spans="1:4" ht="48.75" customHeight="1" thickBot="1" x14ac:dyDescent="0.3">
      <c r="A18" s="79" t="s">
        <v>50</v>
      </c>
      <c r="B18" s="79"/>
      <c r="C18" s="79"/>
      <c r="D18" s="79"/>
    </row>
    <row r="19" spans="1:4" ht="27" customHeight="1" thickBot="1" x14ac:dyDescent="0.3">
      <c r="A19" s="14" t="s">
        <v>21</v>
      </c>
      <c r="B19" s="8">
        <v>15</v>
      </c>
      <c r="C19" s="8">
        <v>6.22</v>
      </c>
      <c r="D19" s="44">
        <v>2</v>
      </c>
    </row>
    <row r="20" spans="1:4" ht="24.95" customHeight="1" thickBot="1" x14ac:dyDescent="0.3">
      <c r="A20" s="14" t="s">
        <v>25</v>
      </c>
      <c r="B20" s="8" t="s">
        <v>51</v>
      </c>
      <c r="C20" s="9">
        <v>47.44</v>
      </c>
      <c r="D20" s="41">
        <v>330.8</v>
      </c>
    </row>
    <row r="21" spans="1:4" ht="24.95" customHeight="1" thickBot="1" x14ac:dyDescent="0.3">
      <c r="A21" s="14" t="s">
        <v>4</v>
      </c>
      <c r="B21" s="8">
        <v>180</v>
      </c>
      <c r="C21" s="9">
        <v>11.1</v>
      </c>
      <c r="D21" s="41">
        <v>264.60000000000002</v>
      </c>
    </row>
    <row r="22" spans="1:4" ht="24.95" customHeight="1" thickBot="1" x14ac:dyDescent="0.3">
      <c r="A22" s="42" t="s">
        <v>17</v>
      </c>
      <c r="B22" s="43" t="s">
        <v>9</v>
      </c>
      <c r="C22" s="44">
        <v>2.96</v>
      </c>
      <c r="D22" s="41">
        <v>20.5</v>
      </c>
    </row>
    <row r="23" spans="1:4" ht="24.95" customHeight="1" thickBot="1" x14ac:dyDescent="0.3">
      <c r="A23" s="14" t="s">
        <v>11</v>
      </c>
      <c r="B23" s="43">
        <v>16.25</v>
      </c>
      <c r="C23" s="44">
        <v>9.65</v>
      </c>
      <c r="D23" s="41">
        <v>30.9</v>
      </c>
    </row>
    <row r="24" spans="1:4" ht="24.95" customHeight="1" thickBot="1" x14ac:dyDescent="0.3">
      <c r="A24" s="14" t="s">
        <v>12</v>
      </c>
      <c r="B24" s="43">
        <v>50</v>
      </c>
      <c r="C24" s="44">
        <v>10.63</v>
      </c>
      <c r="D24" s="41">
        <v>160</v>
      </c>
    </row>
    <row r="25" spans="1:4" ht="24.95" customHeight="1" thickBot="1" x14ac:dyDescent="0.3">
      <c r="A25" s="32" t="s">
        <v>2</v>
      </c>
      <c r="B25" s="15">
        <v>586.25</v>
      </c>
      <c r="C25" s="16">
        <f>C19+C20+C21+C22+C23+C24</f>
        <v>87.999999999999986</v>
      </c>
      <c r="D25" s="57">
        <f>D19+D20+D21+D22+D23+D24</f>
        <v>808.80000000000007</v>
      </c>
    </row>
    <row r="26" spans="1:4" ht="19.5" x14ac:dyDescent="0.3">
      <c r="A26" s="33"/>
      <c r="B26" s="34"/>
      <c r="C26" s="34"/>
      <c r="D26" s="56"/>
    </row>
    <row r="27" spans="1:4" ht="19.5" x14ac:dyDescent="0.3">
      <c r="A27" s="45"/>
      <c r="B27" s="22"/>
      <c r="C27" s="22"/>
      <c r="D27" s="62"/>
    </row>
    <row r="28" spans="1:4" x14ac:dyDescent="0.25">
      <c r="A28" s="47"/>
    </row>
    <row r="29" spans="1:4" x14ac:dyDescent="0.25">
      <c r="A29" s="47"/>
    </row>
    <row r="30" spans="1:4" x14ac:dyDescent="0.25">
      <c r="A30" s="47"/>
    </row>
  </sheetData>
  <mergeCells count="4">
    <mergeCell ref="A2:D2"/>
    <mergeCell ref="A18:D18"/>
    <mergeCell ref="A4:D4"/>
    <mergeCell ref="A11:D11"/>
  </mergeCells>
  <pageMargins left="0.59055118110236227" right="0" top="0.32" bottom="0" header="0.31496062992125984" footer="0.31496062992125984"/>
  <pageSetup paperSize="9" scale="75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1"/>
  <sheetViews>
    <sheetView view="pageBreakPreview" topLeftCell="A16" zoomScaleNormal="70" zoomScaleSheetLayoutView="100" workbookViewId="0">
      <selection activeCell="A29" sqref="A29:XFD31"/>
    </sheetView>
  </sheetViews>
  <sheetFormatPr defaultRowHeight="19.5" x14ac:dyDescent="0.3"/>
  <cols>
    <col min="1" max="1" width="64.28515625" style="34" customWidth="1"/>
    <col min="2" max="2" width="19.28515625" style="34" customWidth="1"/>
    <col min="3" max="3" width="19.42578125" style="34" customWidth="1"/>
    <col min="4" max="4" width="22.85546875" style="36" customWidth="1"/>
    <col min="5" max="16384" width="9.140625" style="34"/>
  </cols>
  <sheetData>
    <row r="1" spans="1:4" s="28" customFormat="1" ht="20.100000000000001" customHeight="1" x14ac:dyDescent="0.3">
      <c r="A1" s="34"/>
      <c r="B1" s="34"/>
      <c r="C1" s="34"/>
      <c r="D1" s="34"/>
    </row>
    <row r="2" spans="1:4" s="28" customFormat="1" ht="32.25" customHeight="1" thickBot="1" x14ac:dyDescent="0.35">
      <c r="A2" s="48" t="s">
        <v>71</v>
      </c>
      <c r="B2" s="34"/>
      <c r="C2" s="34"/>
      <c r="D2" s="34"/>
    </row>
    <row r="3" spans="1:4" s="28" customFormat="1" ht="39.75" thickBot="1" x14ac:dyDescent="0.3">
      <c r="A3" s="8" t="s">
        <v>0</v>
      </c>
      <c r="B3" s="8" t="s">
        <v>18</v>
      </c>
      <c r="C3" s="8" t="s">
        <v>3</v>
      </c>
      <c r="D3" s="10" t="s">
        <v>1</v>
      </c>
    </row>
    <row r="4" spans="1:4" s="28" customFormat="1" ht="48" customHeight="1" thickBot="1" x14ac:dyDescent="0.3">
      <c r="A4" s="80" t="s">
        <v>40</v>
      </c>
      <c r="B4" s="80"/>
      <c r="C4" s="80"/>
      <c r="D4" s="80"/>
    </row>
    <row r="5" spans="1:4" s="28" customFormat="1" ht="49.5" customHeight="1" thickBot="1" x14ac:dyDescent="0.3">
      <c r="A5" s="14" t="s">
        <v>55</v>
      </c>
      <c r="B5" s="8" t="s">
        <v>56</v>
      </c>
      <c r="C5" s="9">
        <v>64.05</v>
      </c>
      <c r="D5" s="10">
        <v>526.9</v>
      </c>
    </row>
    <row r="6" spans="1:4" s="28" customFormat="1" ht="24.95" customHeight="1" thickBot="1" x14ac:dyDescent="0.3">
      <c r="A6" s="14" t="s">
        <v>16</v>
      </c>
      <c r="B6" s="8" t="s">
        <v>9</v>
      </c>
      <c r="C6" s="9">
        <v>3.1</v>
      </c>
      <c r="D6" s="10">
        <v>21.6</v>
      </c>
    </row>
    <row r="7" spans="1:4" s="28" customFormat="1" ht="24.95" customHeight="1" thickBot="1" x14ac:dyDescent="0.3">
      <c r="A7" s="14" t="s">
        <v>10</v>
      </c>
      <c r="B7" s="8">
        <v>133</v>
      </c>
      <c r="C7" s="9">
        <v>15.85</v>
      </c>
      <c r="D7" s="10">
        <v>66.400000000000006</v>
      </c>
    </row>
    <row r="8" spans="1:4" s="28" customFormat="1" ht="24.95" customHeight="1" thickBot="1" x14ac:dyDescent="0.3">
      <c r="A8" s="14" t="s">
        <v>19</v>
      </c>
      <c r="B8" s="15">
        <v>513</v>
      </c>
      <c r="C8" s="16">
        <f>SUM(C5:C7)</f>
        <v>82.999999999999986</v>
      </c>
      <c r="D8" s="17">
        <f>D5+D6+D7</f>
        <v>614.9</v>
      </c>
    </row>
    <row r="9" spans="1:4" s="28" customFormat="1" ht="48.75" customHeight="1" thickBot="1" x14ac:dyDescent="0.3">
      <c r="A9" s="80" t="s">
        <v>41</v>
      </c>
      <c r="B9" s="80"/>
      <c r="C9" s="80"/>
      <c r="D9" s="80"/>
    </row>
    <row r="10" spans="1:4" s="28" customFormat="1" ht="24.95" customHeight="1" thickBot="1" x14ac:dyDescent="0.3">
      <c r="A10" s="14" t="s">
        <v>54</v>
      </c>
      <c r="B10" s="8" t="s">
        <v>7</v>
      </c>
      <c r="C10" s="8">
        <v>38.75</v>
      </c>
      <c r="D10" s="43">
        <v>237.4</v>
      </c>
    </row>
    <row r="11" spans="1:4" s="28" customFormat="1" ht="24.95" customHeight="1" thickBot="1" x14ac:dyDescent="0.3">
      <c r="A11" s="14" t="s">
        <v>42</v>
      </c>
      <c r="B11" s="8">
        <v>150</v>
      </c>
      <c r="C11" s="9">
        <v>12.9</v>
      </c>
      <c r="D11" s="41">
        <v>210.2</v>
      </c>
    </row>
    <row r="12" spans="1:4" s="28" customFormat="1" ht="24.95" customHeight="1" thickBot="1" x14ac:dyDescent="0.3">
      <c r="A12" s="14" t="s">
        <v>13</v>
      </c>
      <c r="B12" s="8">
        <v>200</v>
      </c>
      <c r="C12" s="9">
        <v>12.21</v>
      </c>
      <c r="D12" s="10">
        <v>57.5</v>
      </c>
    </row>
    <row r="13" spans="1:4" s="28" customFormat="1" ht="24.95" customHeight="1" thickBot="1" x14ac:dyDescent="0.3">
      <c r="A13" s="14" t="s">
        <v>6</v>
      </c>
      <c r="B13" s="8">
        <v>40</v>
      </c>
      <c r="C13" s="9">
        <v>2.5099999999999998</v>
      </c>
      <c r="D13" s="41">
        <v>80</v>
      </c>
    </row>
    <row r="14" spans="1:4" s="28" customFormat="1" ht="24.95" customHeight="1" thickBot="1" x14ac:dyDescent="0.3">
      <c r="A14" s="42" t="s">
        <v>10</v>
      </c>
      <c r="B14" s="8">
        <v>140</v>
      </c>
      <c r="C14" s="9">
        <v>16.63</v>
      </c>
      <c r="D14" s="41">
        <v>73.7</v>
      </c>
    </row>
    <row r="15" spans="1:4" s="29" customFormat="1" ht="24.95" customHeight="1" thickBot="1" x14ac:dyDescent="0.35">
      <c r="A15" s="14" t="s">
        <v>19</v>
      </c>
      <c r="B15" s="15">
        <v>640</v>
      </c>
      <c r="C15" s="16">
        <f>C10+C11+C12+C13+C14</f>
        <v>83</v>
      </c>
      <c r="D15" s="17">
        <f>D10+D11+D12+D13+D14</f>
        <v>658.80000000000007</v>
      </c>
    </row>
    <row r="16" spans="1:4" s="28" customFormat="1" ht="49.5" customHeight="1" thickBot="1" x14ac:dyDescent="0.3">
      <c r="A16" s="80" t="s">
        <v>52</v>
      </c>
      <c r="B16" s="80"/>
      <c r="C16" s="80"/>
      <c r="D16" s="80"/>
    </row>
    <row r="17" spans="1:4" s="28" customFormat="1" ht="44.25" customHeight="1" thickBot="1" x14ac:dyDescent="0.3">
      <c r="A17" s="14" t="s">
        <v>55</v>
      </c>
      <c r="B17" s="8" t="s">
        <v>36</v>
      </c>
      <c r="C17" s="9">
        <v>69.58</v>
      </c>
      <c r="D17" s="41">
        <v>562.02</v>
      </c>
    </row>
    <row r="18" spans="1:4" s="28" customFormat="1" ht="24.95" customHeight="1" thickBot="1" x14ac:dyDescent="0.3">
      <c r="A18" s="14" t="s">
        <v>16</v>
      </c>
      <c r="B18" s="8" t="s">
        <v>9</v>
      </c>
      <c r="C18" s="9">
        <v>3.1</v>
      </c>
      <c r="D18" s="41">
        <v>21.6</v>
      </c>
    </row>
    <row r="19" spans="1:4" s="28" customFormat="1" ht="24.95" customHeight="1" thickBot="1" x14ac:dyDescent="0.3">
      <c r="A19" s="14" t="s">
        <v>10</v>
      </c>
      <c r="B19" s="8">
        <v>129</v>
      </c>
      <c r="C19" s="9">
        <v>15.32</v>
      </c>
      <c r="D19" s="41">
        <v>65.3</v>
      </c>
    </row>
    <row r="20" spans="1:4" s="28" customFormat="1" ht="24.95" customHeight="1" thickBot="1" x14ac:dyDescent="0.3">
      <c r="A20" s="14" t="s">
        <v>19</v>
      </c>
      <c r="B20" s="15">
        <v>524</v>
      </c>
      <c r="C20" s="16">
        <f>SUM(C17:C19)</f>
        <v>88</v>
      </c>
      <c r="D20" s="17">
        <f>D17+D18+D19</f>
        <v>648.91999999999996</v>
      </c>
    </row>
    <row r="21" spans="1:4" s="28" customFormat="1" ht="48.75" customHeight="1" thickBot="1" x14ac:dyDescent="0.3">
      <c r="A21" s="80" t="s">
        <v>53</v>
      </c>
      <c r="B21" s="80"/>
      <c r="C21" s="80"/>
      <c r="D21" s="80"/>
    </row>
    <row r="22" spans="1:4" s="28" customFormat="1" ht="24.95" customHeight="1" thickBot="1" x14ac:dyDescent="0.3">
      <c r="A22" s="14" t="s">
        <v>54</v>
      </c>
      <c r="B22" s="8" t="s">
        <v>51</v>
      </c>
      <c r="C22" s="8">
        <v>43.31</v>
      </c>
      <c r="D22" s="43">
        <v>262.5</v>
      </c>
    </row>
    <row r="23" spans="1:4" s="28" customFormat="1" ht="24.95" customHeight="1" thickBot="1" x14ac:dyDescent="0.3">
      <c r="A23" s="14" t="s">
        <v>42</v>
      </c>
      <c r="B23" s="8">
        <v>180</v>
      </c>
      <c r="C23" s="9">
        <v>15.47</v>
      </c>
      <c r="D23" s="41">
        <v>252.2</v>
      </c>
    </row>
    <row r="24" spans="1:4" s="28" customFormat="1" ht="24.95" customHeight="1" thickBot="1" x14ac:dyDescent="0.3">
      <c r="A24" s="14" t="s">
        <v>13</v>
      </c>
      <c r="B24" s="8">
        <v>200</v>
      </c>
      <c r="C24" s="9">
        <v>12.21</v>
      </c>
      <c r="D24" s="10">
        <v>57.5</v>
      </c>
    </row>
    <row r="25" spans="1:4" s="28" customFormat="1" ht="24.95" customHeight="1" thickBot="1" x14ac:dyDescent="0.3">
      <c r="A25" s="14" t="s">
        <v>6</v>
      </c>
      <c r="B25" s="8">
        <v>40</v>
      </c>
      <c r="C25" s="9">
        <v>2.5099999999999998</v>
      </c>
      <c r="D25" s="41">
        <v>80</v>
      </c>
    </row>
    <row r="26" spans="1:4" s="28" customFormat="1" ht="24.95" customHeight="1" thickBot="1" x14ac:dyDescent="0.3">
      <c r="A26" s="42" t="s">
        <v>10</v>
      </c>
      <c r="B26" s="8">
        <v>122</v>
      </c>
      <c r="C26" s="9">
        <v>14.5</v>
      </c>
      <c r="D26" s="41">
        <v>66.2</v>
      </c>
    </row>
    <row r="27" spans="1:4" s="29" customFormat="1" ht="24.95" customHeight="1" thickBot="1" x14ac:dyDescent="0.35">
      <c r="A27" s="14" t="s">
        <v>19</v>
      </c>
      <c r="B27" s="15">
        <v>662</v>
      </c>
      <c r="C27" s="16">
        <f>C22+C23+C24+C25+C26</f>
        <v>88.000000000000014</v>
      </c>
      <c r="D27" s="17">
        <f>D22+D23+D24+D25+D26</f>
        <v>718.40000000000009</v>
      </c>
    </row>
    <row r="28" spans="1:4" x14ac:dyDescent="0.3">
      <c r="A28" s="33"/>
    </row>
    <row r="29" spans="1:4" x14ac:dyDescent="0.3">
      <c r="A29" s="45"/>
      <c r="B29" s="22"/>
      <c r="C29" s="22"/>
      <c r="D29" s="46"/>
    </row>
    <row r="30" spans="1:4" x14ac:dyDescent="0.3">
      <c r="A30" s="45"/>
    </row>
    <row r="31" spans="1:4" x14ac:dyDescent="0.3">
      <c r="A31" s="45"/>
    </row>
  </sheetData>
  <mergeCells count="4">
    <mergeCell ref="A4:D4"/>
    <mergeCell ref="A9:D9"/>
    <mergeCell ref="A16:D16"/>
    <mergeCell ref="A21:D21"/>
  </mergeCells>
  <pageMargins left="0.59055118110236227" right="0" top="0" bottom="0" header="0.31496062992125984" footer="0.31496062992125984"/>
  <pageSetup paperSize="9" scale="75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opLeftCell="A10" workbookViewId="0">
      <selection activeCell="A19" sqref="A19:XFD21"/>
    </sheetView>
  </sheetViews>
  <sheetFormatPr defaultRowHeight="15" x14ac:dyDescent="0.25"/>
  <cols>
    <col min="1" max="1" width="48" customWidth="1"/>
    <col min="2" max="2" width="15.85546875" customWidth="1"/>
    <col min="3" max="3" width="15.42578125" customWidth="1"/>
    <col min="4" max="4" width="21" customWidth="1"/>
  </cols>
  <sheetData>
    <row r="1" spans="1:4" ht="19.5" x14ac:dyDescent="0.3">
      <c r="A1" s="34"/>
      <c r="B1" s="34"/>
      <c r="C1" s="34"/>
      <c r="D1" s="34"/>
    </row>
    <row r="2" spans="1:4" ht="20.25" thickBot="1" x14ac:dyDescent="0.3">
      <c r="A2" s="69" t="s">
        <v>67</v>
      </c>
      <c r="B2" s="33"/>
      <c r="C2" s="33"/>
      <c r="D2" s="33"/>
    </row>
    <row r="3" spans="1:4" ht="39.75" thickBot="1" x14ac:dyDescent="0.3">
      <c r="A3" s="14" t="s">
        <v>0</v>
      </c>
      <c r="B3" s="8" t="s">
        <v>18</v>
      </c>
      <c r="C3" s="8" t="s">
        <v>3</v>
      </c>
      <c r="D3" s="10" t="s">
        <v>1</v>
      </c>
    </row>
    <row r="4" spans="1:4" ht="37.5" customHeight="1" thickBot="1" x14ac:dyDescent="0.3">
      <c r="A4" s="80" t="s">
        <v>60</v>
      </c>
      <c r="B4" s="80"/>
      <c r="C4" s="80"/>
      <c r="D4" s="80"/>
    </row>
    <row r="5" spans="1:4" ht="21.75" customHeight="1" thickBot="1" x14ac:dyDescent="0.3">
      <c r="A5" s="14" t="s">
        <v>21</v>
      </c>
      <c r="B5" s="8">
        <v>18</v>
      </c>
      <c r="C5" s="9">
        <v>7.2</v>
      </c>
      <c r="D5" s="41">
        <v>2.4</v>
      </c>
    </row>
    <row r="6" spans="1:4" ht="39.75" thickBot="1" x14ac:dyDescent="0.3">
      <c r="A6" s="14" t="s">
        <v>61</v>
      </c>
      <c r="B6" s="31" t="s">
        <v>7</v>
      </c>
      <c r="C6" s="9">
        <v>51.68</v>
      </c>
      <c r="D6" s="41">
        <v>282.2</v>
      </c>
    </row>
    <row r="7" spans="1:4" ht="20.25" thickBot="1" x14ac:dyDescent="0.3">
      <c r="A7" s="14" t="s">
        <v>62</v>
      </c>
      <c r="B7" s="8">
        <v>150</v>
      </c>
      <c r="C7" s="9">
        <v>14.53</v>
      </c>
      <c r="D7" s="10">
        <v>163.5</v>
      </c>
    </row>
    <row r="8" spans="1:4" ht="20.25" thickBot="1" x14ac:dyDescent="0.3">
      <c r="A8" s="14" t="s">
        <v>63</v>
      </c>
      <c r="B8" s="8">
        <v>200</v>
      </c>
      <c r="C8" s="9">
        <v>7.39</v>
      </c>
      <c r="D8" s="41">
        <v>99.2</v>
      </c>
    </row>
    <row r="9" spans="1:4" ht="20.25" customHeight="1" thickBot="1" x14ac:dyDescent="0.3">
      <c r="A9" s="14" t="s">
        <v>6</v>
      </c>
      <c r="B9" s="8">
        <v>35</v>
      </c>
      <c r="C9" s="9">
        <v>2.2000000000000002</v>
      </c>
      <c r="D9" s="41">
        <v>70</v>
      </c>
    </row>
    <row r="10" spans="1:4" ht="20.25" thickBot="1" x14ac:dyDescent="0.3">
      <c r="A10" s="64" t="s">
        <v>2</v>
      </c>
      <c r="B10" s="15">
        <v>513</v>
      </c>
      <c r="C10" s="16">
        <f>C5+C6+C7+C8+C9</f>
        <v>83</v>
      </c>
      <c r="D10" s="17">
        <f>D5+D6+D7+D8+D9</f>
        <v>617.29999999999995</v>
      </c>
    </row>
    <row r="11" spans="1:4" ht="40.5" customHeight="1" thickBot="1" x14ac:dyDescent="0.3">
      <c r="A11" s="80" t="s">
        <v>64</v>
      </c>
      <c r="B11" s="80"/>
      <c r="C11" s="80"/>
      <c r="D11" s="80"/>
    </row>
    <row r="12" spans="1:4" ht="20.25" customHeight="1" thickBot="1" x14ac:dyDescent="0.3">
      <c r="A12" s="14" t="s">
        <v>21</v>
      </c>
      <c r="B12" s="20">
        <v>15</v>
      </c>
      <c r="C12" s="20">
        <v>6</v>
      </c>
      <c r="D12" s="20">
        <v>2</v>
      </c>
    </row>
    <row r="13" spans="1:4" ht="59.25" thickBot="1" x14ac:dyDescent="0.3">
      <c r="A13" s="14" t="s">
        <v>65</v>
      </c>
      <c r="B13" s="31" t="s">
        <v>66</v>
      </c>
      <c r="C13" s="9">
        <v>54.24</v>
      </c>
      <c r="D13" s="41">
        <v>307.39999999999998</v>
      </c>
    </row>
    <row r="14" spans="1:4" ht="20.25" thickBot="1" x14ac:dyDescent="0.3">
      <c r="A14" s="14" t="s">
        <v>62</v>
      </c>
      <c r="B14" s="8">
        <v>180</v>
      </c>
      <c r="C14" s="9">
        <v>17.420000000000002</v>
      </c>
      <c r="D14" s="10">
        <v>196.2</v>
      </c>
    </row>
    <row r="15" spans="1:4" ht="20.25" thickBot="1" x14ac:dyDescent="0.3">
      <c r="A15" s="14" t="s">
        <v>63</v>
      </c>
      <c r="B15" s="8">
        <v>200</v>
      </c>
      <c r="C15" s="9">
        <v>7.39</v>
      </c>
      <c r="D15" s="41">
        <v>99.2</v>
      </c>
    </row>
    <row r="16" spans="1:4" ht="20.25" customHeight="1" thickBot="1" x14ac:dyDescent="0.3">
      <c r="A16" s="14" t="s">
        <v>6</v>
      </c>
      <c r="B16" s="8">
        <v>47</v>
      </c>
      <c r="C16" s="9">
        <v>2.95</v>
      </c>
      <c r="D16" s="41">
        <v>94</v>
      </c>
    </row>
    <row r="17" spans="1:4" ht="20.25" thickBot="1" x14ac:dyDescent="0.3">
      <c r="A17" s="64" t="s">
        <v>2</v>
      </c>
      <c r="B17" s="15">
        <v>542</v>
      </c>
      <c r="C17" s="16">
        <f>C12+C13+C14+C15+C16</f>
        <v>88</v>
      </c>
      <c r="D17" s="17">
        <f>D13+D14+D15+D16</f>
        <v>696.8</v>
      </c>
    </row>
    <row r="18" spans="1:4" ht="19.5" x14ac:dyDescent="0.3">
      <c r="A18" s="33"/>
      <c r="B18" s="34"/>
      <c r="C18" s="34"/>
      <c r="D18" s="36"/>
    </row>
  </sheetData>
  <mergeCells count="2">
    <mergeCell ref="A4:D4"/>
    <mergeCell ref="A11:D11"/>
  </mergeCells>
  <pageMargins left="0.25" right="0.25" top="0.32" bottom="0.75" header="0.32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18,03</vt:lpstr>
      <vt:lpstr>19,03</vt:lpstr>
      <vt:lpstr>20,03</vt:lpstr>
      <vt:lpstr>21,03</vt:lpstr>
      <vt:lpstr>22,03</vt:lpstr>
      <vt:lpstr>'18,03'!Область_печати</vt:lpstr>
      <vt:lpstr>'20,03'!Область_печати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2024-03-14T05:29:06Z</dcterms:modified>
</cp:coreProperties>
</file>