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11,03" sheetId="35" r:id="rId1"/>
    <sheet name="12,03" sheetId="7" r:id="rId2"/>
    <sheet name="13,03" sheetId="12" r:id="rId3"/>
    <sheet name="14,03" sheetId="16" r:id="rId4"/>
    <sheet name="15,03" sheetId="18" r:id="rId5"/>
  </sheets>
  <definedNames>
    <definedName name="_xlnm.Print_Area" localSheetId="0">'11,03'!$A$1:$E$37</definedName>
    <definedName name="_xlnm.Print_Area" localSheetId="1">'12,03'!$A$1:$E$32</definedName>
    <definedName name="_xlnm.Print_Area" localSheetId="2">'13,03'!$A$1:$E$32</definedName>
    <definedName name="_xlnm.Print_Area" localSheetId="3">'14,03'!$A$1:$E$37</definedName>
    <definedName name="_xlnm.Print_Area" localSheetId="4">'15,03'!$A$1:$E$30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6" l="1"/>
  <c r="D17" i="16"/>
  <c r="D17" i="35"/>
  <c r="D12" i="7"/>
  <c r="E17" i="18" l="1"/>
  <c r="E30" i="12"/>
  <c r="E31" i="7"/>
  <c r="E11" i="12"/>
  <c r="E10" i="16"/>
  <c r="E18" i="12"/>
  <c r="E26" i="7"/>
  <c r="E19" i="7"/>
  <c r="E31" i="35"/>
  <c r="E24" i="35"/>
  <c r="E10" i="35"/>
  <c r="E12" i="7"/>
  <c r="E29" i="18"/>
  <c r="E24" i="18" l="1"/>
  <c r="E11" i="18"/>
  <c r="E31" i="16"/>
  <c r="E24" i="16"/>
  <c r="E25" i="12"/>
  <c r="D11" i="12" l="1"/>
  <c r="E17" i="35"/>
  <c r="E36" i="16"/>
  <c r="E36" i="35"/>
  <c r="D11" i="18"/>
  <c r="D25" i="12" l="1"/>
  <c r="D18" i="12" l="1"/>
  <c r="D10" i="35"/>
  <c r="D10" i="16" l="1"/>
  <c r="D24" i="35"/>
  <c r="D24" i="16" l="1"/>
  <c r="D17" i="18" l="1"/>
  <c r="D31" i="16"/>
  <c r="D30" i="12" l="1"/>
  <c r="D36" i="35"/>
  <c r="D31" i="35"/>
  <c r="D29" i="18" l="1"/>
  <c r="D24" i="18"/>
  <c r="D36" i="16"/>
  <c r="D31" i="7" l="1"/>
  <c r="D26" i="7"/>
  <c r="D19" i="7"/>
</calcChain>
</file>

<file path=xl/sharedStrings.xml><?xml version="1.0" encoding="utf-8"?>
<sst xmlns="http://schemas.openxmlformats.org/spreadsheetml/2006/main" count="204" uniqueCount="89">
  <si>
    <t>Наименование блюд</t>
  </si>
  <si>
    <t>Калорийность, ккал</t>
  </si>
  <si>
    <t>Итого:</t>
  </si>
  <si>
    <t>Цена, руб.</t>
  </si>
  <si>
    <t>Фрукты свежие (яблоко)</t>
  </si>
  <si>
    <t>Макароны отварные</t>
  </si>
  <si>
    <t>Выход, г</t>
  </si>
  <si>
    <t>Горячее питание за счет средств родителей</t>
  </si>
  <si>
    <t>Рис отварной</t>
  </si>
  <si>
    <t>Горячее питание за счет средств родителей.</t>
  </si>
  <si>
    <t>Пюре картофельное</t>
  </si>
  <si>
    <t>Каша гречневая рассыпчатая</t>
  </si>
  <si>
    <t>Пышка "Череповецкая"</t>
  </si>
  <si>
    <t>Запеканка творожная "Диетическая" с молоком сгущенным</t>
  </si>
  <si>
    <t>Фрукты свежие ( яблоко )</t>
  </si>
  <si>
    <t>Напиток из свежих яблок</t>
  </si>
  <si>
    <t>Чай с сахаром</t>
  </si>
  <si>
    <t>Хлеб ржано-пшеничный йодированный</t>
  </si>
  <si>
    <t>Напиток из изюма</t>
  </si>
  <si>
    <t>Компот из ягод (клубника)</t>
  </si>
  <si>
    <t>Булочка Витушка с ванилином</t>
  </si>
  <si>
    <t>Бутерброд с сыром Русич</t>
  </si>
  <si>
    <t>30/30</t>
  </si>
  <si>
    <t>Гуляш (свинина)</t>
  </si>
  <si>
    <t>100                     (50/50)</t>
  </si>
  <si>
    <t>Чай Витаминный с апельсином</t>
  </si>
  <si>
    <t>Наггетсы куриные, соус красный</t>
  </si>
  <si>
    <t xml:space="preserve">Чай с сахаром </t>
  </si>
  <si>
    <t>Чай с сахаром и апельсином</t>
  </si>
  <si>
    <t>Чай с сахаром и лимоном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</si>
  <si>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</si>
  <si>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80/20</t>
  </si>
  <si>
    <t>Овощи порционно ( огурец соленый )</t>
  </si>
  <si>
    <t xml:space="preserve">Каша молочная рисовая с маслом сливочным </t>
  </si>
  <si>
    <t>Булочка Школьная</t>
  </si>
  <si>
    <t>200/5</t>
  </si>
  <si>
    <t>250/5</t>
  </si>
  <si>
    <t>80/40</t>
  </si>
  <si>
    <t>Суп картофельный с бобовыми с филе куриной грудки</t>
  </si>
  <si>
    <t>Рагу овощное</t>
  </si>
  <si>
    <t>Напиток из шиповника</t>
  </si>
  <si>
    <t>50/50</t>
  </si>
  <si>
    <t>Рассольник Ленинградский со свининой</t>
  </si>
  <si>
    <t>250/4</t>
  </si>
  <si>
    <t>Бульон с курой и гренками</t>
  </si>
  <si>
    <t>250/13/10</t>
  </si>
  <si>
    <t>Напиток из ягод</t>
  </si>
  <si>
    <t>Ватрушка с повидлом ягодным</t>
  </si>
  <si>
    <t xml:space="preserve">Завтрак: для обучающихся с 12 лет и старше.                                                                                                   Первая смена. 88=00                                           </t>
  </si>
  <si>
    <t xml:space="preserve">Завтрак: для обучающихся с 12 лет и старше.                                                                                                 Вторая смена. 88=00                                          </t>
  </si>
  <si>
    <t>200/6</t>
  </si>
  <si>
    <t>Фрукты свежие ( мандарин)</t>
  </si>
  <si>
    <t>200/7</t>
  </si>
  <si>
    <r>
      <t>Обед для обучающихся с 7-11 лет. 83=00</t>
    </r>
    <r>
      <rPr>
        <b/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</si>
  <si>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>Обед для обучающихся с 12 лет и старше  88=00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</si>
  <si>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Полдник. 40=00</t>
  </si>
  <si>
    <t>Овощи порционно (огурец соленый)</t>
  </si>
  <si>
    <t xml:space="preserve">Завтрак: для обучающихся с 12 лет и старше.                                                                                        Первая и вторая смены. 88=00                                          </t>
  </si>
  <si>
    <t>Обед для обучающихся с 7 – 11 лет. 83=00</t>
  </si>
  <si>
    <t>Напиток кефирный Фруктовый в индивидуальной упаковке</t>
  </si>
  <si>
    <t>Суп из овощей со свининой</t>
  </si>
  <si>
    <t>250/7</t>
  </si>
  <si>
    <t xml:space="preserve">Завтрак: для обучающихся с 12 лет и старше.                                                                            Первая  смена. 88=00                                         </t>
  </si>
  <si>
    <t xml:space="preserve">Завтрак: льготное питание для обучающихся с 12 лет и старше.                                                                            Вторая смена. 88=00                                         </t>
  </si>
  <si>
    <t>170/30</t>
  </si>
  <si>
    <t>250/8</t>
  </si>
  <si>
    <t>250/11</t>
  </si>
  <si>
    <t xml:space="preserve">Завтрак: для обучающихся с 12 лет и старше.                                                            Первая и вторая смены. 88=00                                            </t>
  </si>
  <si>
    <t>110                 80/30</t>
  </si>
  <si>
    <t>200/20</t>
  </si>
  <si>
    <t>Фрукты свежие (мандарин)</t>
  </si>
  <si>
    <t>Тефтели из свинины, соус сметанный с томатом</t>
  </si>
  <si>
    <t xml:space="preserve">Колбаски куриные, соус красный </t>
  </si>
  <si>
    <t xml:space="preserve">Котлета "Новость" ( из свинины ), соус овощной </t>
  </si>
  <si>
    <t>Ежики рыбные, соус сметанный</t>
  </si>
  <si>
    <t>Запеканка картофельная с мясом (свинина), соус сметанный с томатом</t>
  </si>
  <si>
    <t>Котлета с овощами (свинина), соус сметанный с томатом</t>
  </si>
  <si>
    <t>Суп картофельный с вермишелью с филе куриной грудки</t>
  </si>
  <si>
    <t>Мясо тушеное по-деревенски (свинина)</t>
  </si>
  <si>
    <t>Фрукты свежие ( мандарин )</t>
  </si>
  <si>
    <t>250/10/10</t>
  </si>
  <si>
    <t xml:space="preserve">Котлета "Новость" ( из свинины ), соус овощной  </t>
  </si>
  <si>
    <t xml:space="preserve">Завтрак: для обучающихся с 12 лет и старше.                                                                        Первая и вторая смены. 88=00                                               </t>
  </si>
  <si>
    <t xml:space="preserve">                                       М Е Н Ю  на «11» марта 2024 года.                           </t>
  </si>
  <si>
    <t xml:space="preserve">                                       М Е Н Ю  на «12» марта 2024 года.                           </t>
  </si>
  <si>
    <t xml:space="preserve">                                       М Е Н Ю  на «13» марта 2024 года.                           </t>
  </si>
  <si>
    <t xml:space="preserve">                                       М Е Н Ю  на «14» марта 2024 года.                           </t>
  </si>
  <si>
    <t xml:space="preserve">                                       М Е Н Ю  на «15» марта 2024 года.                           </t>
  </si>
  <si>
    <t>Налитушка со сметаной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</si>
</sst>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sz val="15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Arial"/>
      <family val="2"/>
      <charset val="204"/>
    </font>
    <font>
      <b/>
      <sz val="15"/>
      <color indexed="8"/>
      <name val="Calibri"/>
      <family val="2"/>
      <scheme val="minor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i/>
      <sz val="15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rgb="FFFF0000"/>
      <name val="Calibri"/>
      <family val="2"/>
      <charset val="204"/>
      <scheme val="minor"/>
    </font>
    <font>
      <sz val="15"/>
      <color rgb="FFFF0000"/>
      <name val="Arial"/>
      <family val="2"/>
      <charset val="204"/>
    </font>
    <font>
      <sz val="15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4" fillId="0" borderId="0" xfId="0" applyFont="1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0" fillId="0" borderId="0" xfId="0" applyFont="1"/>
    <xf numFmtId="164" fontId="10" fillId="0" borderId="0" xfId="0" applyNumberFormat="1" applyFont="1"/>
    <xf numFmtId="164" fontId="10" fillId="0" borderId="0" xfId="0" applyNumberFormat="1" applyFont="1" applyBorder="1"/>
    <xf numFmtId="164" fontId="15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/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7"/>
  <sheetViews>
    <sheetView tabSelected="1" view="pageBreakPreview" topLeftCell="B4" zoomScale="115" zoomScaleNormal="100" zoomScaleSheetLayoutView="115" workbookViewId="0">
      <selection activeCell="B38" sqref="A38:XFD41"/>
    </sheetView>
  </sheetViews>
  <sheetFormatPr defaultRowHeight="19.5" x14ac:dyDescent="0.3"/>
  <cols>
    <col min="1" max="1" width="1.5703125" style="1" customWidth="1"/>
    <col min="2" max="2" width="63.85546875" style="1" customWidth="1"/>
    <col min="3" max="3" width="17.85546875" style="1" customWidth="1"/>
    <col min="4" max="4" width="17.42578125" style="1" customWidth="1"/>
    <col min="5" max="5" width="21.28515625" style="46" customWidth="1"/>
    <col min="6" max="16384" width="9.140625" style="1"/>
  </cols>
  <sheetData>
    <row r="1" spans="2:8" ht="18" customHeight="1" x14ac:dyDescent="0.3">
      <c r="B1" s="2"/>
      <c r="F1" s="3"/>
      <c r="G1" s="3"/>
      <c r="H1" s="3"/>
    </row>
    <row r="2" spans="2:8" s="4" customFormat="1" ht="19.5" customHeight="1" thickBot="1" x14ac:dyDescent="0.35">
      <c r="B2" s="5" t="s">
        <v>83</v>
      </c>
      <c r="C2" s="1"/>
      <c r="D2" s="1"/>
      <c r="E2" s="46"/>
    </row>
    <row r="3" spans="2:8" s="4" customFormat="1" ht="33.75" customHeight="1" thickBot="1" x14ac:dyDescent="0.3">
      <c r="B3" s="6" t="s">
        <v>0</v>
      </c>
      <c r="C3" s="6" t="s">
        <v>6</v>
      </c>
      <c r="D3" s="6" t="s">
        <v>3</v>
      </c>
      <c r="E3" s="28" t="s">
        <v>1</v>
      </c>
    </row>
    <row r="4" spans="2:8" s="4" customFormat="1" ht="23.25" customHeight="1" thickBot="1" x14ac:dyDescent="0.3">
      <c r="B4" s="54" t="s">
        <v>7</v>
      </c>
      <c r="C4" s="54"/>
      <c r="D4" s="54"/>
      <c r="E4" s="54"/>
    </row>
    <row r="5" spans="2:8" s="7" customFormat="1" ht="35.25" customHeight="1" thickBot="1" x14ac:dyDescent="0.35">
      <c r="B5" s="54" t="s">
        <v>48</v>
      </c>
      <c r="C5" s="54"/>
      <c r="D5" s="54"/>
      <c r="E5" s="54"/>
    </row>
    <row r="6" spans="2:8" s="4" customFormat="1" ht="26.25" customHeight="1" thickBot="1" x14ac:dyDescent="0.3">
      <c r="B6" s="25" t="s">
        <v>33</v>
      </c>
      <c r="C6" s="9" t="s">
        <v>50</v>
      </c>
      <c r="D6" s="10">
        <v>20.62</v>
      </c>
      <c r="E6" s="28">
        <v>197</v>
      </c>
    </row>
    <row r="7" spans="2:8" s="4" customFormat="1" ht="24" customHeight="1" thickBot="1" x14ac:dyDescent="0.3">
      <c r="B7" s="8" t="s">
        <v>21</v>
      </c>
      <c r="C7" s="9" t="s">
        <v>22</v>
      </c>
      <c r="D7" s="10">
        <v>39.659999999999997</v>
      </c>
      <c r="E7" s="28">
        <v>177</v>
      </c>
    </row>
    <row r="8" spans="2:8" s="4" customFormat="1" ht="21.75" customHeight="1" thickBot="1" x14ac:dyDescent="0.3">
      <c r="B8" s="8" t="s">
        <v>29</v>
      </c>
      <c r="C8" s="6" t="s">
        <v>35</v>
      </c>
      <c r="D8" s="10">
        <v>2.96</v>
      </c>
      <c r="E8" s="28">
        <v>20.5</v>
      </c>
    </row>
    <row r="9" spans="2:8" s="4" customFormat="1" ht="21.75" customHeight="1" thickBot="1" x14ac:dyDescent="0.3">
      <c r="B9" s="8" t="s">
        <v>51</v>
      </c>
      <c r="C9" s="6">
        <v>104</v>
      </c>
      <c r="D9" s="10">
        <v>24.76</v>
      </c>
      <c r="E9" s="28">
        <v>34.299999999999997</v>
      </c>
    </row>
    <row r="10" spans="2:8" s="4" customFormat="1" ht="19.5" customHeight="1" thickBot="1" x14ac:dyDescent="0.3">
      <c r="B10" s="11" t="s">
        <v>2</v>
      </c>
      <c r="C10" s="12">
        <v>575</v>
      </c>
      <c r="D10" s="13">
        <f>SUM(D6:D9)</f>
        <v>88</v>
      </c>
      <c r="E10" s="32">
        <f>E6+E7+E8+E9</f>
        <v>428.8</v>
      </c>
    </row>
    <row r="11" spans="2:8" s="7" customFormat="1" ht="33" customHeight="1" thickBot="1" x14ac:dyDescent="0.35">
      <c r="B11" s="54" t="s">
        <v>49</v>
      </c>
      <c r="C11" s="54"/>
      <c r="D11" s="54"/>
      <c r="E11" s="54"/>
    </row>
    <row r="12" spans="2:8" s="4" customFormat="1" ht="23.25" customHeight="1" thickBot="1" x14ac:dyDescent="0.3">
      <c r="B12" s="8" t="s">
        <v>71</v>
      </c>
      <c r="C12" s="6" t="s">
        <v>37</v>
      </c>
      <c r="D12" s="10">
        <v>41.74</v>
      </c>
      <c r="E12" s="28">
        <v>254.5</v>
      </c>
    </row>
    <row r="13" spans="2:8" s="4" customFormat="1" ht="19.5" customHeight="1" thickBot="1" x14ac:dyDescent="0.3">
      <c r="B13" s="8" t="s">
        <v>11</v>
      </c>
      <c r="C13" s="6">
        <v>180</v>
      </c>
      <c r="D13" s="10">
        <v>13.42</v>
      </c>
      <c r="E13" s="28">
        <v>334.8</v>
      </c>
    </row>
    <row r="14" spans="2:8" s="4" customFormat="1" ht="21" customHeight="1" thickBot="1" x14ac:dyDescent="0.3">
      <c r="B14" s="8" t="s">
        <v>29</v>
      </c>
      <c r="C14" s="6" t="s">
        <v>52</v>
      </c>
      <c r="D14" s="10">
        <v>3.55</v>
      </c>
      <c r="E14" s="28">
        <v>20.7</v>
      </c>
    </row>
    <row r="15" spans="2:8" s="4" customFormat="1" ht="21" customHeight="1" thickBot="1" x14ac:dyDescent="0.3">
      <c r="B15" s="8" t="s">
        <v>17</v>
      </c>
      <c r="C15" s="6">
        <v>51</v>
      </c>
      <c r="D15" s="10">
        <v>3.2</v>
      </c>
      <c r="E15" s="28">
        <v>102</v>
      </c>
    </row>
    <row r="16" spans="2:8" s="4" customFormat="1" ht="18.75" customHeight="1" thickBot="1" x14ac:dyDescent="0.3">
      <c r="B16" s="14" t="s">
        <v>79</v>
      </c>
      <c r="C16" s="6">
        <v>110</v>
      </c>
      <c r="D16" s="10">
        <v>26.09</v>
      </c>
      <c r="E16" s="28">
        <v>36.299999999999997</v>
      </c>
    </row>
    <row r="17" spans="2:5" s="4" customFormat="1" ht="21" customHeight="1" thickBot="1" x14ac:dyDescent="0.3">
      <c r="B17" s="11" t="s">
        <v>2</v>
      </c>
      <c r="C17" s="12">
        <v>668</v>
      </c>
      <c r="D17" s="13">
        <f>D12+D13+D14+D15+D16</f>
        <v>88</v>
      </c>
      <c r="E17" s="32">
        <f>E12+E13+E14+E15+E16</f>
        <v>748.3</v>
      </c>
    </row>
    <row r="18" spans="2:5" s="4" customFormat="1" ht="22.5" customHeight="1" thickBot="1" x14ac:dyDescent="0.3">
      <c r="B18" s="54" t="s">
        <v>53</v>
      </c>
      <c r="C18" s="54"/>
      <c r="D18" s="54"/>
      <c r="E18" s="54"/>
    </row>
    <row r="19" spans="2:5" s="4" customFormat="1" ht="21.75" customHeight="1" thickBot="1" x14ac:dyDescent="0.3">
      <c r="B19" s="8" t="s">
        <v>44</v>
      </c>
      <c r="C19" s="6" t="s">
        <v>80</v>
      </c>
      <c r="D19" s="10">
        <v>15.01</v>
      </c>
      <c r="E19" s="28">
        <v>105.8</v>
      </c>
    </row>
    <row r="20" spans="2:5" s="4" customFormat="1" ht="22.5" customHeight="1" thickBot="1" x14ac:dyDescent="0.3">
      <c r="B20" s="8" t="s">
        <v>71</v>
      </c>
      <c r="C20" s="6" t="s">
        <v>37</v>
      </c>
      <c r="D20" s="10">
        <v>41.74</v>
      </c>
      <c r="E20" s="28">
        <v>254.5</v>
      </c>
    </row>
    <row r="21" spans="2:5" s="4" customFormat="1" ht="20.25" customHeight="1" thickBot="1" x14ac:dyDescent="0.3">
      <c r="B21" s="8" t="s">
        <v>11</v>
      </c>
      <c r="C21" s="6">
        <v>150</v>
      </c>
      <c r="D21" s="10">
        <v>11.18</v>
      </c>
      <c r="E21" s="28">
        <v>279</v>
      </c>
    </row>
    <row r="22" spans="2:5" s="4" customFormat="1" ht="18.75" customHeight="1" thickBot="1" x14ac:dyDescent="0.3">
      <c r="B22" s="8" t="s">
        <v>19</v>
      </c>
      <c r="C22" s="6">
        <v>200</v>
      </c>
      <c r="D22" s="10">
        <v>12.21</v>
      </c>
      <c r="E22" s="28">
        <v>57.5</v>
      </c>
    </row>
    <row r="23" spans="2:5" s="4" customFormat="1" ht="21" customHeight="1" thickBot="1" x14ac:dyDescent="0.3">
      <c r="B23" s="8" t="s">
        <v>17</v>
      </c>
      <c r="C23" s="6">
        <v>45</v>
      </c>
      <c r="D23" s="10">
        <v>2.86</v>
      </c>
      <c r="E23" s="28">
        <v>90</v>
      </c>
    </row>
    <row r="24" spans="2:5" s="4" customFormat="1" ht="20.25" customHeight="1" thickBot="1" x14ac:dyDescent="0.3">
      <c r="B24" s="11" t="s">
        <v>2</v>
      </c>
      <c r="C24" s="12">
        <v>785</v>
      </c>
      <c r="D24" s="13">
        <f>SUM(D19:D23)</f>
        <v>83.000000000000014</v>
      </c>
      <c r="E24" s="32">
        <f>E19+E20+E21+E22+E23</f>
        <v>786.8</v>
      </c>
    </row>
    <row r="25" spans="2:5" s="4" customFormat="1" ht="18" customHeight="1" thickBot="1" x14ac:dyDescent="0.3">
      <c r="B25" s="54" t="s">
        <v>54</v>
      </c>
      <c r="C25" s="54"/>
      <c r="D25" s="54"/>
      <c r="E25" s="54"/>
    </row>
    <row r="26" spans="2:5" s="4" customFormat="1" ht="24" customHeight="1" thickBot="1" x14ac:dyDescent="0.3">
      <c r="B26" s="8" t="s">
        <v>44</v>
      </c>
      <c r="C26" s="6" t="s">
        <v>45</v>
      </c>
      <c r="D26" s="10">
        <v>18.059999999999999</v>
      </c>
      <c r="E26" s="28">
        <v>118.6</v>
      </c>
    </row>
    <row r="27" spans="2:5" s="4" customFormat="1" ht="21.75" customHeight="1" thickBot="1" x14ac:dyDescent="0.3">
      <c r="B27" s="8" t="s">
        <v>71</v>
      </c>
      <c r="C27" s="6" t="s">
        <v>37</v>
      </c>
      <c r="D27" s="10">
        <v>41.74</v>
      </c>
      <c r="E27" s="28">
        <v>254.5</v>
      </c>
    </row>
    <row r="28" spans="2:5" s="4" customFormat="1" ht="20.25" thickBot="1" x14ac:dyDescent="0.3">
      <c r="B28" s="8" t="s">
        <v>11</v>
      </c>
      <c r="C28" s="6">
        <v>180</v>
      </c>
      <c r="D28" s="10">
        <v>13.42</v>
      </c>
      <c r="E28" s="28">
        <v>334.8</v>
      </c>
    </row>
    <row r="29" spans="2:5" s="4" customFormat="1" ht="19.5" customHeight="1" thickBot="1" x14ac:dyDescent="0.3">
      <c r="B29" s="8" t="s">
        <v>19</v>
      </c>
      <c r="C29" s="6">
        <v>200</v>
      </c>
      <c r="D29" s="10">
        <v>12.21</v>
      </c>
      <c r="E29" s="28">
        <v>57.5</v>
      </c>
    </row>
    <row r="30" spans="2:5" s="4" customFormat="1" ht="19.5" customHeight="1" thickBot="1" x14ac:dyDescent="0.3">
      <c r="B30" s="8" t="s">
        <v>17</v>
      </c>
      <c r="C30" s="6">
        <v>41</v>
      </c>
      <c r="D30" s="10">
        <v>2.57</v>
      </c>
      <c r="E30" s="28">
        <v>82</v>
      </c>
    </row>
    <row r="31" spans="2:5" s="4" customFormat="1" ht="18" customHeight="1" thickBot="1" x14ac:dyDescent="0.3">
      <c r="B31" s="11" t="s">
        <v>2</v>
      </c>
      <c r="C31" s="12">
        <v>814</v>
      </c>
      <c r="D31" s="13">
        <f>SUM(D26:D30)</f>
        <v>88</v>
      </c>
      <c r="E31" s="32">
        <f>E26+E27+E28+E29+E30</f>
        <v>847.40000000000009</v>
      </c>
    </row>
    <row r="32" spans="2:5" s="4" customFormat="1" ht="18.75" customHeight="1" thickBot="1" x14ac:dyDescent="0.3">
      <c r="B32" s="54" t="s">
        <v>55</v>
      </c>
      <c r="C32" s="54"/>
      <c r="D32" s="54"/>
      <c r="E32" s="54"/>
    </row>
    <row r="33" spans="2:8" s="4" customFormat="1" ht="19.5" customHeight="1" thickBot="1" x14ac:dyDescent="0.3">
      <c r="B33" s="8" t="s">
        <v>34</v>
      </c>
      <c r="C33" s="6">
        <v>80</v>
      </c>
      <c r="D33" s="10">
        <v>11.15</v>
      </c>
      <c r="E33" s="28">
        <v>220</v>
      </c>
    </row>
    <row r="34" spans="2:8" s="4" customFormat="1" ht="18.75" customHeight="1" thickBot="1" x14ac:dyDescent="0.3">
      <c r="B34" s="8" t="s">
        <v>19</v>
      </c>
      <c r="C34" s="6">
        <v>200</v>
      </c>
      <c r="D34" s="10">
        <v>12.21</v>
      </c>
      <c r="E34" s="28">
        <v>57.5</v>
      </c>
    </row>
    <row r="35" spans="2:8" s="4" customFormat="1" ht="21" customHeight="1" thickBot="1" x14ac:dyDescent="0.3">
      <c r="B35" s="8" t="s">
        <v>4</v>
      </c>
      <c r="C35" s="6">
        <v>140</v>
      </c>
      <c r="D35" s="10">
        <v>16.64</v>
      </c>
      <c r="E35" s="28">
        <v>65.7</v>
      </c>
    </row>
    <row r="36" spans="2:8" s="4" customFormat="1" ht="18" customHeight="1" thickBot="1" x14ac:dyDescent="0.3">
      <c r="B36" s="11" t="s">
        <v>2</v>
      </c>
      <c r="C36" s="12">
        <v>420</v>
      </c>
      <c r="D36" s="13">
        <f>SUM(D33:D35)</f>
        <v>40</v>
      </c>
      <c r="E36" s="32">
        <f>E33+E34+E35</f>
        <v>343.2</v>
      </c>
    </row>
    <row r="37" spans="2:8" ht="9" hidden="1" customHeight="1" x14ac:dyDescent="0.3">
      <c r="B37" s="2"/>
      <c r="F37" s="3"/>
      <c r="G37" s="3"/>
      <c r="H37" s="3"/>
    </row>
  </sheetData>
  <mergeCells count="6">
    <mergeCell ref="B32:E32"/>
    <mergeCell ref="B4:E4"/>
    <mergeCell ref="B5:E5"/>
    <mergeCell ref="B11:E11"/>
    <mergeCell ref="B18:E18"/>
    <mergeCell ref="B25:E25"/>
  </mergeCells>
  <pageMargins left="0.28999999999999998" right="0.36" top="0.31" bottom="0" header="0.31496062992125984" footer="0.2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B1:G33"/>
  <sheetViews>
    <sheetView view="pageBreakPreview" topLeftCell="B22" zoomScale="115" zoomScaleNormal="100" zoomScaleSheetLayoutView="115" workbookViewId="0">
      <selection activeCell="B33" sqref="A33:XFD35"/>
    </sheetView>
  </sheetViews>
  <sheetFormatPr defaultRowHeight="19.5" x14ac:dyDescent="0.3"/>
  <cols>
    <col min="1" max="1" width="2.140625" style="1" customWidth="1"/>
    <col min="2" max="2" width="59.140625" style="1" customWidth="1"/>
    <col min="3" max="3" width="17.140625" style="1" customWidth="1"/>
    <col min="4" max="4" width="18" style="15" customWidth="1"/>
    <col min="5" max="5" width="21.28515625" style="46" customWidth="1"/>
    <col min="6" max="16384" width="9.140625" style="1"/>
  </cols>
  <sheetData>
    <row r="1" spans="2:7" ht="13.5" customHeight="1" x14ac:dyDescent="0.3">
      <c r="B1" s="2"/>
      <c r="F1" s="3"/>
      <c r="G1" s="3"/>
    </row>
    <row r="2" spans="2:7" s="4" customFormat="1" ht="19.5" customHeight="1" thickBot="1" x14ac:dyDescent="0.35">
      <c r="B2" s="16" t="s">
        <v>84</v>
      </c>
      <c r="C2" s="1"/>
      <c r="D2" s="1"/>
      <c r="E2" s="46"/>
      <c r="F2" s="3"/>
      <c r="G2" s="3"/>
    </row>
    <row r="3" spans="2:7" s="4" customFormat="1" ht="39.75" thickBot="1" x14ac:dyDescent="0.35">
      <c r="B3" s="6" t="s">
        <v>0</v>
      </c>
      <c r="C3" s="6" t="s">
        <v>6</v>
      </c>
      <c r="D3" s="6" t="s">
        <v>3</v>
      </c>
      <c r="E3" s="28" t="s">
        <v>1</v>
      </c>
      <c r="F3" s="3"/>
      <c r="G3" s="3"/>
    </row>
    <row r="4" spans="2:7" s="4" customFormat="1" ht="25.5" customHeight="1" thickBot="1" x14ac:dyDescent="0.35">
      <c r="B4" s="54" t="s">
        <v>9</v>
      </c>
      <c r="C4" s="54"/>
      <c r="D4" s="54"/>
      <c r="E4" s="54"/>
      <c r="F4" s="3"/>
      <c r="G4" s="3"/>
    </row>
    <row r="5" spans="2:7" s="4" customFormat="1" ht="43.5" customHeight="1" thickBot="1" x14ac:dyDescent="0.35">
      <c r="B5" s="54" t="s">
        <v>57</v>
      </c>
      <c r="C5" s="54"/>
      <c r="D5" s="54"/>
      <c r="E5" s="54"/>
      <c r="F5" s="3"/>
      <c r="G5" s="3"/>
    </row>
    <row r="6" spans="2:7" s="4" customFormat="1" ht="23.25" customHeight="1" thickBot="1" x14ac:dyDescent="0.35">
      <c r="B6" s="51" t="s">
        <v>56</v>
      </c>
      <c r="C6" s="42">
        <v>15</v>
      </c>
      <c r="D6" s="52">
        <v>6</v>
      </c>
      <c r="E6" s="52">
        <v>2</v>
      </c>
      <c r="F6" s="3"/>
      <c r="G6" s="3"/>
    </row>
    <row r="7" spans="2:7" s="4" customFormat="1" ht="34.5" customHeight="1" thickBot="1" x14ac:dyDescent="0.35">
      <c r="B7" s="14" t="s">
        <v>23</v>
      </c>
      <c r="C7" s="6" t="s">
        <v>24</v>
      </c>
      <c r="D7" s="10">
        <v>48.51</v>
      </c>
      <c r="E7" s="28">
        <v>309</v>
      </c>
      <c r="F7" s="3"/>
      <c r="G7" s="3"/>
    </row>
    <row r="8" spans="2:7" s="4" customFormat="1" ht="20.25" customHeight="1" thickBot="1" x14ac:dyDescent="0.35">
      <c r="B8" s="14" t="s">
        <v>5</v>
      </c>
      <c r="C8" s="6">
        <v>180</v>
      </c>
      <c r="D8" s="10">
        <v>11.1</v>
      </c>
      <c r="E8" s="28">
        <v>264.60000000000002</v>
      </c>
      <c r="F8" s="3"/>
      <c r="G8" s="3"/>
    </row>
    <row r="9" spans="2:7" s="4" customFormat="1" ht="21.75" customHeight="1" thickBot="1" x14ac:dyDescent="0.35">
      <c r="B9" s="8" t="s">
        <v>28</v>
      </c>
      <c r="C9" s="6" t="s">
        <v>35</v>
      </c>
      <c r="D9" s="10">
        <v>3.1</v>
      </c>
      <c r="E9" s="28">
        <v>20.5</v>
      </c>
      <c r="F9" s="3"/>
      <c r="G9" s="3"/>
    </row>
    <row r="10" spans="2:7" s="4" customFormat="1" ht="20.25" customHeight="1" thickBot="1" x14ac:dyDescent="0.35">
      <c r="B10" s="8" t="s">
        <v>17</v>
      </c>
      <c r="C10" s="6">
        <v>45</v>
      </c>
      <c r="D10" s="10">
        <v>2.85</v>
      </c>
      <c r="E10" s="28">
        <v>90</v>
      </c>
      <c r="F10" s="3"/>
      <c r="G10" s="3"/>
    </row>
    <row r="11" spans="2:7" s="4" customFormat="1" ht="21" customHeight="1" thickBot="1" x14ac:dyDescent="0.35">
      <c r="B11" s="14" t="s">
        <v>4</v>
      </c>
      <c r="C11" s="6">
        <v>138</v>
      </c>
      <c r="D11" s="10">
        <v>16.440000000000001</v>
      </c>
      <c r="E11" s="28">
        <v>64</v>
      </c>
      <c r="F11" s="3"/>
      <c r="G11" s="3"/>
    </row>
    <row r="12" spans="2:7" s="4" customFormat="1" ht="21" customHeight="1" thickBot="1" x14ac:dyDescent="0.35">
      <c r="B12" s="11" t="s">
        <v>2</v>
      </c>
      <c r="C12" s="17">
        <v>683</v>
      </c>
      <c r="D12" s="13">
        <f>D6+D7+D8+D9+D10+D11</f>
        <v>87.999999999999986</v>
      </c>
      <c r="E12" s="32">
        <f>E7+E8+E9+E10+E11</f>
        <v>748.1</v>
      </c>
      <c r="F12" s="3"/>
      <c r="G12" s="3"/>
    </row>
    <row r="13" spans="2:7" s="4" customFormat="1" ht="24" customHeight="1" thickBot="1" x14ac:dyDescent="0.35">
      <c r="B13" s="54" t="s">
        <v>58</v>
      </c>
      <c r="C13" s="54"/>
      <c r="D13" s="54"/>
      <c r="E13" s="54"/>
      <c r="F13" s="3"/>
      <c r="G13" s="3"/>
    </row>
    <row r="14" spans="2:7" s="44" customFormat="1" ht="20.25" thickBot="1" x14ac:dyDescent="0.35">
      <c r="B14" s="25" t="s">
        <v>42</v>
      </c>
      <c r="C14" s="26" t="s">
        <v>43</v>
      </c>
      <c r="D14" s="27">
        <v>16.059999999999999</v>
      </c>
      <c r="E14" s="28">
        <v>150</v>
      </c>
      <c r="F14" s="43"/>
      <c r="G14" s="43"/>
    </row>
    <row r="15" spans="2:7" s="4" customFormat="1" ht="20.25" thickBot="1" x14ac:dyDescent="0.35">
      <c r="B15" s="18" t="s">
        <v>72</v>
      </c>
      <c r="C15" s="19" t="s">
        <v>37</v>
      </c>
      <c r="D15" s="20">
        <v>44</v>
      </c>
      <c r="E15" s="28">
        <v>315.7</v>
      </c>
      <c r="F15" s="3"/>
      <c r="G15" s="3"/>
    </row>
    <row r="16" spans="2:7" s="4" customFormat="1" ht="20.25" thickBot="1" x14ac:dyDescent="0.35">
      <c r="B16" s="8" t="s">
        <v>39</v>
      </c>
      <c r="C16" s="19">
        <v>150</v>
      </c>
      <c r="D16" s="20">
        <v>12.67</v>
      </c>
      <c r="E16" s="28">
        <v>159.5</v>
      </c>
      <c r="F16" s="3"/>
      <c r="G16" s="3"/>
    </row>
    <row r="17" spans="2:7" s="4" customFormat="1" ht="20.25" customHeight="1" thickBot="1" x14ac:dyDescent="0.35">
      <c r="B17" s="18" t="s">
        <v>46</v>
      </c>
      <c r="C17" s="19">
        <v>200</v>
      </c>
      <c r="D17" s="20">
        <v>8.48</v>
      </c>
      <c r="E17" s="28">
        <v>55.4</v>
      </c>
      <c r="F17" s="3"/>
      <c r="G17" s="3"/>
    </row>
    <row r="18" spans="2:7" s="4" customFormat="1" ht="21" customHeight="1" thickBot="1" x14ac:dyDescent="0.35">
      <c r="B18" s="8" t="s">
        <v>17</v>
      </c>
      <c r="C18" s="19">
        <v>28</v>
      </c>
      <c r="D18" s="20">
        <v>1.79</v>
      </c>
      <c r="E18" s="28">
        <v>56</v>
      </c>
      <c r="F18" s="3"/>
      <c r="G18" s="3"/>
    </row>
    <row r="19" spans="2:7" s="4" customFormat="1" ht="23.25" customHeight="1" thickBot="1" x14ac:dyDescent="0.35">
      <c r="B19" s="11" t="s">
        <v>2</v>
      </c>
      <c r="C19" s="12">
        <v>752</v>
      </c>
      <c r="D19" s="13">
        <f>SUM(D14:D18)</f>
        <v>83.000000000000014</v>
      </c>
      <c r="E19" s="32">
        <f>E14+E15+E16+E17+E18</f>
        <v>736.6</v>
      </c>
      <c r="F19" s="3"/>
      <c r="G19" s="3"/>
    </row>
    <row r="20" spans="2:7" s="4" customFormat="1" ht="24.75" customHeight="1" thickBot="1" x14ac:dyDescent="0.35">
      <c r="B20" s="54" t="s">
        <v>54</v>
      </c>
      <c r="C20" s="54"/>
      <c r="D20" s="54"/>
      <c r="E20" s="54"/>
      <c r="F20" s="3"/>
      <c r="G20" s="3"/>
    </row>
    <row r="21" spans="2:7" s="4" customFormat="1" ht="22.5" customHeight="1" thickBot="1" x14ac:dyDescent="0.35">
      <c r="B21" s="8" t="s">
        <v>42</v>
      </c>
      <c r="C21" s="6" t="s">
        <v>36</v>
      </c>
      <c r="D21" s="10">
        <v>16.940000000000001</v>
      </c>
      <c r="E21" s="28">
        <v>153.75</v>
      </c>
      <c r="F21" s="3"/>
      <c r="G21" s="3"/>
    </row>
    <row r="22" spans="2:7" s="4" customFormat="1" ht="20.25" thickBot="1" x14ac:dyDescent="0.35">
      <c r="B22" s="18" t="s">
        <v>72</v>
      </c>
      <c r="C22" s="19" t="s">
        <v>37</v>
      </c>
      <c r="D22" s="20">
        <v>44</v>
      </c>
      <c r="E22" s="28">
        <v>315.7</v>
      </c>
      <c r="F22" s="3"/>
      <c r="G22" s="3"/>
    </row>
    <row r="23" spans="2:7" s="4" customFormat="1" ht="20.25" thickBot="1" x14ac:dyDescent="0.35">
      <c r="B23" s="8" t="s">
        <v>39</v>
      </c>
      <c r="C23" s="6">
        <v>180</v>
      </c>
      <c r="D23" s="10">
        <v>16.29</v>
      </c>
      <c r="E23" s="28">
        <v>191.4</v>
      </c>
      <c r="F23" s="3"/>
      <c r="G23" s="3"/>
    </row>
    <row r="24" spans="2:7" s="4" customFormat="1" ht="20.25" customHeight="1" thickBot="1" x14ac:dyDescent="0.35">
      <c r="B24" s="18" t="s">
        <v>46</v>
      </c>
      <c r="C24" s="19">
        <v>200</v>
      </c>
      <c r="D24" s="20">
        <v>8.48</v>
      </c>
      <c r="E24" s="28">
        <v>55.4</v>
      </c>
      <c r="F24" s="3"/>
      <c r="G24" s="3"/>
    </row>
    <row r="25" spans="2:7" s="4" customFormat="1" ht="20.25" customHeight="1" thickBot="1" x14ac:dyDescent="0.35">
      <c r="B25" s="8" t="s">
        <v>17</v>
      </c>
      <c r="C25" s="19">
        <v>36</v>
      </c>
      <c r="D25" s="20">
        <v>2.29</v>
      </c>
      <c r="E25" s="28">
        <v>72</v>
      </c>
      <c r="F25" s="3"/>
      <c r="G25" s="3"/>
    </row>
    <row r="26" spans="2:7" s="4" customFormat="1" ht="22.5" customHeight="1" thickBot="1" x14ac:dyDescent="0.35">
      <c r="B26" s="11" t="s">
        <v>2</v>
      </c>
      <c r="C26" s="12">
        <v>791</v>
      </c>
      <c r="D26" s="13">
        <f>SUM(D21:D25)</f>
        <v>88</v>
      </c>
      <c r="E26" s="32">
        <f>E21+E22+E23+E24+E25</f>
        <v>788.25</v>
      </c>
      <c r="F26" s="3"/>
      <c r="G26" s="3"/>
    </row>
    <row r="27" spans="2:7" s="4" customFormat="1" ht="22.5" customHeight="1" thickBot="1" x14ac:dyDescent="0.35">
      <c r="B27" s="54" t="s">
        <v>55</v>
      </c>
      <c r="C27" s="54"/>
      <c r="D27" s="54"/>
      <c r="E27" s="54"/>
      <c r="F27" s="3"/>
      <c r="G27" s="3"/>
    </row>
    <row r="28" spans="2:7" s="4" customFormat="1" ht="20.25" customHeight="1" thickBot="1" x14ac:dyDescent="0.35">
      <c r="B28" s="8" t="s">
        <v>88</v>
      </c>
      <c r="C28" s="6">
        <v>80</v>
      </c>
      <c r="D28" s="10">
        <v>20.149999999999999</v>
      </c>
      <c r="E28" s="28">
        <v>270.60000000000002</v>
      </c>
      <c r="F28" s="3"/>
      <c r="G28" s="3"/>
    </row>
    <row r="29" spans="2:7" s="4" customFormat="1" ht="22.5" customHeight="1" thickBot="1" x14ac:dyDescent="0.35">
      <c r="B29" s="8" t="s">
        <v>16</v>
      </c>
      <c r="C29" s="6">
        <v>200</v>
      </c>
      <c r="D29" s="10">
        <v>1.55</v>
      </c>
      <c r="E29" s="28">
        <v>20</v>
      </c>
      <c r="F29" s="3"/>
      <c r="G29" s="3"/>
    </row>
    <row r="30" spans="2:7" s="4" customFormat="1" ht="39.75" thickBot="1" x14ac:dyDescent="0.35">
      <c r="B30" s="8" t="s">
        <v>59</v>
      </c>
      <c r="C30" s="6">
        <v>140</v>
      </c>
      <c r="D30" s="10">
        <v>18.3</v>
      </c>
      <c r="E30" s="28">
        <v>107.8</v>
      </c>
      <c r="F30" s="3"/>
      <c r="G30" s="3"/>
    </row>
    <row r="31" spans="2:7" s="4" customFormat="1" ht="19.5" customHeight="1" thickBot="1" x14ac:dyDescent="0.35">
      <c r="B31" s="11" t="s">
        <v>2</v>
      </c>
      <c r="C31" s="12">
        <v>420</v>
      </c>
      <c r="D31" s="13">
        <f>SUM(D28:D30)</f>
        <v>40</v>
      </c>
      <c r="E31" s="32">
        <f>E28+E29+E30</f>
        <v>398.40000000000003</v>
      </c>
      <c r="F31" s="3"/>
      <c r="G31" s="3"/>
    </row>
    <row r="32" spans="2:7" ht="20.25" customHeight="1" x14ac:dyDescent="0.3">
      <c r="B32" s="2"/>
      <c r="F32" s="3"/>
      <c r="G32" s="3"/>
    </row>
    <row r="33" spans="2:4" x14ac:dyDescent="0.3">
      <c r="B33" s="3"/>
      <c r="C33" s="3"/>
      <c r="D33" s="21"/>
    </row>
  </sheetData>
  <mergeCells count="5">
    <mergeCell ref="B27:E27"/>
    <mergeCell ref="B4:E4"/>
    <mergeCell ref="B5:E5"/>
    <mergeCell ref="B13:E13"/>
    <mergeCell ref="B20:E20"/>
  </mergeCells>
  <pageMargins left="0.28000000000000003" right="0.24" top="0.28999999999999998" bottom="0" header="0.31496062992125984" footer="0.31496062992125984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O37"/>
  <sheetViews>
    <sheetView view="pageBreakPreview" zoomScaleNormal="100" zoomScaleSheetLayoutView="100" workbookViewId="0">
      <selection activeCell="A33" sqref="A33:XFD35"/>
    </sheetView>
  </sheetViews>
  <sheetFormatPr defaultRowHeight="19.5" x14ac:dyDescent="0.3"/>
  <cols>
    <col min="1" max="1" width="2.7109375" style="1" customWidth="1"/>
    <col min="2" max="2" width="57.28515625" style="1" customWidth="1"/>
    <col min="3" max="3" width="18.42578125" style="1" customWidth="1"/>
    <col min="4" max="4" width="18.85546875" style="35" customWidth="1"/>
    <col min="5" max="5" width="21" style="45" customWidth="1"/>
    <col min="6" max="16384" width="9.140625" style="1"/>
  </cols>
  <sheetData>
    <row r="1" spans="2:7" ht="13.5" customHeight="1" x14ac:dyDescent="0.3">
      <c r="D1" s="1"/>
    </row>
    <row r="2" spans="2:7" s="4" customFormat="1" ht="28.5" customHeight="1" thickBot="1" x14ac:dyDescent="0.35">
      <c r="B2" s="16" t="s">
        <v>85</v>
      </c>
      <c r="C2" s="22"/>
      <c r="D2" s="23"/>
      <c r="E2" s="47"/>
    </row>
    <row r="3" spans="2:7" s="4" customFormat="1" ht="39.75" thickBot="1" x14ac:dyDescent="0.3">
      <c r="B3" s="6" t="s">
        <v>0</v>
      </c>
      <c r="C3" s="6" t="s">
        <v>6</v>
      </c>
      <c r="D3" s="6" t="s">
        <v>3</v>
      </c>
      <c r="E3" s="28" t="s">
        <v>1</v>
      </c>
      <c r="F3" s="24"/>
      <c r="G3" s="24"/>
    </row>
    <row r="4" spans="2:7" s="4" customFormat="1" ht="30" customHeight="1" thickBot="1" x14ac:dyDescent="0.3">
      <c r="B4" s="57" t="s">
        <v>7</v>
      </c>
      <c r="C4" s="58"/>
      <c r="D4" s="58"/>
      <c r="E4" s="59"/>
    </row>
    <row r="5" spans="2:7" s="4" customFormat="1" ht="44.25" customHeight="1" thickBot="1" x14ac:dyDescent="0.3">
      <c r="B5" s="55" t="s">
        <v>82</v>
      </c>
      <c r="C5" s="55"/>
      <c r="D5" s="55"/>
      <c r="E5" s="55"/>
    </row>
    <row r="6" spans="2:7" s="4" customFormat="1" ht="39.75" thickBot="1" x14ac:dyDescent="0.3">
      <c r="B6" s="8" t="s">
        <v>81</v>
      </c>
      <c r="C6" s="6" t="s">
        <v>37</v>
      </c>
      <c r="D6" s="10">
        <v>49.14</v>
      </c>
      <c r="E6" s="28">
        <v>315.8</v>
      </c>
    </row>
    <row r="7" spans="2:7" s="4" customFormat="1" ht="25.5" customHeight="1" thickBot="1" x14ac:dyDescent="0.3">
      <c r="B7" s="8" t="s">
        <v>8</v>
      </c>
      <c r="C7" s="6">
        <v>180</v>
      </c>
      <c r="D7" s="10">
        <v>15.47</v>
      </c>
      <c r="E7" s="28">
        <v>273.60000000000002</v>
      </c>
    </row>
    <row r="8" spans="2:7" s="4" customFormat="1" ht="24" customHeight="1" thickBot="1" x14ac:dyDescent="0.3">
      <c r="B8" s="18" t="s">
        <v>29</v>
      </c>
      <c r="C8" s="26" t="s">
        <v>35</v>
      </c>
      <c r="D8" s="27">
        <v>2.96</v>
      </c>
      <c r="E8" s="28">
        <v>20.5</v>
      </c>
    </row>
    <row r="9" spans="2:7" s="4" customFormat="1" ht="24.75" customHeight="1" thickBot="1" x14ac:dyDescent="0.3">
      <c r="B9" s="8" t="s">
        <v>17</v>
      </c>
      <c r="C9" s="26">
        <v>50</v>
      </c>
      <c r="D9" s="27">
        <v>3.16</v>
      </c>
      <c r="E9" s="28">
        <v>100</v>
      </c>
    </row>
    <row r="10" spans="2:7" s="4" customFormat="1" ht="23.25" customHeight="1" thickBot="1" x14ac:dyDescent="0.3">
      <c r="B10" s="8" t="s">
        <v>4</v>
      </c>
      <c r="C10" s="26">
        <v>145</v>
      </c>
      <c r="D10" s="27">
        <v>17.27</v>
      </c>
      <c r="E10" s="28">
        <v>68.5</v>
      </c>
    </row>
    <row r="11" spans="2:7" s="4" customFormat="1" ht="20.25" customHeight="1" thickBot="1" x14ac:dyDescent="0.3">
      <c r="B11" s="29" t="s">
        <v>2</v>
      </c>
      <c r="C11" s="30">
        <v>700</v>
      </c>
      <c r="D11" s="31">
        <f>SUM(D6:D10)</f>
        <v>87.999999999999986</v>
      </c>
      <c r="E11" s="32">
        <f>E6+E7+E8+E9+E10</f>
        <v>778.40000000000009</v>
      </c>
    </row>
    <row r="12" spans="2:7" s="4" customFormat="1" ht="24" customHeight="1" thickBot="1" x14ac:dyDescent="0.3">
      <c r="B12" s="56" t="s">
        <v>58</v>
      </c>
      <c r="C12" s="56"/>
      <c r="D12" s="56"/>
      <c r="E12" s="56"/>
    </row>
    <row r="13" spans="2:7" s="4" customFormat="1" ht="24" customHeight="1" thickBot="1" x14ac:dyDescent="0.35">
      <c r="B13" s="18" t="s">
        <v>60</v>
      </c>
      <c r="C13" s="19" t="s">
        <v>61</v>
      </c>
      <c r="D13" s="33">
        <v>16.82</v>
      </c>
      <c r="E13" s="28">
        <v>130.5</v>
      </c>
    </row>
    <row r="14" spans="2:7" s="4" customFormat="1" ht="39.75" thickBot="1" x14ac:dyDescent="0.3">
      <c r="B14" s="8" t="s">
        <v>73</v>
      </c>
      <c r="C14" s="19" t="s">
        <v>31</v>
      </c>
      <c r="D14" s="20">
        <v>45.47</v>
      </c>
      <c r="E14" s="26">
        <v>309.89999999999998</v>
      </c>
    </row>
    <row r="15" spans="2:7" s="4" customFormat="1" ht="25.5" customHeight="1" thickBot="1" x14ac:dyDescent="0.3">
      <c r="B15" s="8" t="s">
        <v>8</v>
      </c>
      <c r="C15" s="19">
        <v>150</v>
      </c>
      <c r="D15" s="20">
        <v>12.9</v>
      </c>
      <c r="E15" s="26">
        <v>228</v>
      </c>
    </row>
    <row r="16" spans="2:7" s="4" customFormat="1" ht="26.25" customHeight="1" thickBot="1" x14ac:dyDescent="0.3">
      <c r="B16" s="18" t="s">
        <v>15</v>
      </c>
      <c r="C16" s="19">
        <v>200</v>
      </c>
      <c r="D16" s="20">
        <v>5.42</v>
      </c>
      <c r="E16" s="28">
        <v>44</v>
      </c>
    </row>
    <row r="17" spans="1:15" s="4" customFormat="1" ht="25.5" customHeight="1" thickBot="1" x14ac:dyDescent="0.3">
      <c r="B17" s="8" t="s">
        <v>17</v>
      </c>
      <c r="C17" s="19">
        <v>38</v>
      </c>
      <c r="D17" s="20">
        <v>2.39</v>
      </c>
      <c r="E17" s="28">
        <v>76</v>
      </c>
    </row>
    <row r="18" spans="1:15" s="4" customFormat="1" ht="24" customHeight="1" thickBot="1" x14ac:dyDescent="0.3">
      <c r="B18" s="29" t="s">
        <v>2</v>
      </c>
      <c r="C18" s="30">
        <v>745</v>
      </c>
      <c r="D18" s="31">
        <f>SUM(D13:D17)</f>
        <v>83</v>
      </c>
      <c r="E18" s="32">
        <f>E13+E14+E15+E16+E17</f>
        <v>788.4</v>
      </c>
    </row>
    <row r="19" spans="1:15" s="4" customFormat="1" ht="24.75" customHeight="1" thickBot="1" x14ac:dyDescent="0.3">
      <c r="B19" s="54" t="s">
        <v>54</v>
      </c>
      <c r="C19" s="54"/>
      <c r="D19" s="54"/>
      <c r="E19" s="54"/>
    </row>
    <row r="20" spans="1:15" s="4" customFormat="1" ht="22.5" customHeight="1" thickBot="1" x14ac:dyDescent="0.35">
      <c r="B20" s="18" t="s">
        <v>60</v>
      </c>
      <c r="C20" s="19" t="s">
        <v>61</v>
      </c>
      <c r="D20" s="33">
        <v>16.82</v>
      </c>
      <c r="E20" s="28">
        <v>130.5</v>
      </c>
    </row>
    <row r="21" spans="1:15" s="4" customFormat="1" ht="24.75" customHeight="1" thickBot="1" x14ac:dyDescent="0.3">
      <c r="B21" s="18" t="s">
        <v>74</v>
      </c>
      <c r="C21" s="19" t="s">
        <v>31</v>
      </c>
      <c r="D21" s="20">
        <v>46.29</v>
      </c>
      <c r="E21" s="26">
        <v>309.89999999999998</v>
      </c>
    </row>
    <row r="22" spans="1:15" s="4" customFormat="1" ht="24" customHeight="1" thickBot="1" x14ac:dyDescent="0.3">
      <c r="B22" s="18" t="s">
        <v>10</v>
      </c>
      <c r="C22" s="19">
        <v>180</v>
      </c>
      <c r="D22" s="20">
        <v>17.420000000000002</v>
      </c>
      <c r="E22" s="26">
        <v>196.2</v>
      </c>
    </row>
    <row r="23" spans="1:15" s="4" customFormat="1" ht="24" customHeight="1" thickBot="1" x14ac:dyDescent="0.3">
      <c r="B23" s="18" t="s">
        <v>15</v>
      </c>
      <c r="C23" s="19">
        <v>200</v>
      </c>
      <c r="D23" s="20">
        <v>5.42</v>
      </c>
      <c r="E23" s="28">
        <v>44</v>
      </c>
    </row>
    <row r="24" spans="1:15" s="4" customFormat="1" ht="27" customHeight="1" thickBot="1" x14ac:dyDescent="0.3">
      <c r="B24" s="8" t="s">
        <v>17</v>
      </c>
      <c r="C24" s="19">
        <v>32</v>
      </c>
      <c r="D24" s="20">
        <v>2.0499999999999998</v>
      </c>
      <c r="E24" s="28">
        <v>64</v>
      </c>
    </row>
    <row r="25" spans="1:15" s="4" customFormat="1" ht="24" customHeight="1" thickBot="1" x14ac:dyDescent="0.3">
      <c r="B25" s="29" t="s">
        <v>2</v>
      </c>
      <c r="C25" s="30">
        <v>769</v>
      </c>
      <c r="D25" s="31">
        <f>SUM(D20:D24)</f>
        <v>88</v>
      </c>
      <c r="E25" s="32">
        <f>E20+E21+E22+E23+E24</f>
        <v>744.59999999999991</v>
      </c>
    </row>
    <row r="26" spans="1:15" s="4" customFormat="1" ht="21" customHeight="1" thickBot="1" x14ac:dyDescent="0.3">
      <c r="B26" s="54" t="s">
        <v>55</v>
      </c>
      <c r="C26" s="54"/>
      <c r="D26" s="54"/>
      <c r="E26" s="54"/>
    </row>
    <row r="27" spans="1:15" s="4" customFormat="1" ht="22.5" customHeight="1" thickBot="1" x14ac:dyDescent="0.3">
      <c r="B27" s="8" t="s">
        <v>20</v>
      </c>
      <c r="C27" s="6">
        <v>80</v>
      </c>
      <c r="D27" s="10">
        <v>15.15</v>
      </c>
      <c r="E27" s="28">
        <v>306.39999999999998</v>
      </c>
    </row>
    <row r="28" spans="1:15" s="4" customFormat="1" ht="21" customHeight="1" thickBot="1" x14ac:dyDescent="0.3">
      <c r="A28" s="34"/>
      <c r="B28" s="8" t="s">
        <v>40</v>
      </c>
      <c r="C28" s="6">
        <v>200</v>
      </c>
      <c r="D28" s="10">
        <v>8.0500000000000007</v>
      </c>
      <c r="E28" s="28">
        <v>45.6</v>
      </c>
    </row>
    <row r="29" spans="1:15" s="34" customFormat="1" ht="22.5" customHeight="1" thickBot="1" x14ac:dyDescent="0.3">
      <c r="B29" s="8" t="s">
        <v>4</v>
      </c>
      <c r="C29" s="6">
        <v>141</v>
      </c>
      <c r="D29" s="10">
        <v>16.8</v>
      </c>
      <c r="E29" s="28">
        <v>66.3</v>
      </c>
    </row>
    <row r="30" spans="1:15" s="4" customFormat="1" ht="20.25" customHeight="1" thickBot="1" x14ac:dyDescent="0.3">
      <c r="A30" s="34"/>
      <c r="B30" s="11" t="s">
        <v>2</v>
      </c>
      <c r="C30" s="12">
        <v>421</v>
      </c>
      <c r="D30" s="13">
        <f>SUM(D27:D29)</f>
        <v>40</v>
      </c>
      <c r="E30" s="32">
        <f>E27+E28+E29</f>
        <v>418.3</v>
      </c>
    </row>
    <row r="31" spans="1:15" ht="16.5" customHeight="1" x14ac:dyDescent="0.3">
      <c r="B31" s="2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6.5" hidden="1" customHeight="1" x14ac:dyDescent="0.3">
      <c r="B32" s="2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3">
      <c r="B33" s="36"/>
      <c r="C33" s="3"/>
      <c r="D33" s="37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3">
      <c r="B34" s="36"/>
      <c r="C34" s="3"/>
      <c r="D34" s="37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x14ac:dyDescent="0.3">
      <c r="B35" s="3"/>
      <c r="C35" s="3"/>
      <c r="D35" s="37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x14ac:dyDescent="0.3">
      <c r="B36" s="3"/>
      <c r="C36" s="3"/>
      <c r="D36" s="37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x14ac:dyDescent="0.3">
      <c r="B37" s="3"/>
      <c r="C37" s="3"/>
      <c r="D37" s="37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mergeCells count="5">
    <mergeCell ref="B5:E5"/>
    <mergeCell ref="B12:E12"/>
    <mergeCell ref="B19:E19"/>
    <mergeCell ref="B26:E26"/>
    <mergeCell ref="B4:E4"/>
  </mergeCells>
  <pageMargins left="0.28999999999999998" right="0.32" top="0.28999999999999998" bottom="0" header="0.31496062992125984" footer="0.31496062992125984"/>
  <pageSetup paperSize="9" scale="83" orientation="portrait" horizontalDpi="300" verticalDpi="30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B1:G38"/>
  <sheetViews>
    <sheetView view="pageBreakPreview" topLeftCell="B28" zoomScale="130" zoomScaleNormal="100" zoomScaleSheetLayoutView="130" workbookViewId="0">
      <selection activeCell="B38" sqref="A38:XFD40"/>
    </sheetView>
  </sheetViews>
  <sheetFormatPr defaultRowHeight="19.5" x14ac:dyDescent="0.3"/>
  <cols>
    <col min="1" max="1" width="2.28515625" style="1" customWidth="1"/>
    <col min="2" max="2" width="54.7109375" style="1" customWidth="1"/>
    <col min="3" max="3" width="17.28515625" style="1" customWidth="1"/>
    <col min="4" max="4" width="18.28515625" style="15" customWidth="1"/>
    <col min="5" max="5" width="21.42578125" style="46" customWidth="1"/>
    <col min="6" max="16384" width="9.140625" style="1"/>
  </cols>
  <sheetData>
    <row r="1" spans="2:7" ht="13.5" customHeight="1" x14ac:dyDescent="0.3">
      <c r="B1" s="2"/>
    </row>
    <row r="2" spans="2:7" ht="3.75" customHeight="1" x14ac:dyDescent="0.3">
      <c r="B2" s="2"/>
    </row>
    <row r="3" spans="2:7" s="4" customFormat="1" ht="27.75" customHeight="1" thickBot="1" x14ac:dyDescent="0.35">
      <c r="B3" s="16" t="s">
        <v>86</v>
      </c>
      <c r="C3" s="1"/>
      <c r="D3" s="1"/>
      <c r="E3" s="46"/>
    </row>
    <row r="4" spans="2:7" s="4" customFormat="1" ht="39.75" thickBot="1" x14ac:dyDescent="0.3">
      <c r="B4" s="6" t="s">
        <v>0</v>
      </c>
      <c r="C4" s="6" t="s">
        <v>6</v>
      </c>
      <c r="D4" s="6" t="s">
        <v>3</v>
      </c>
      <c r="E4" s="28" t="s">
        <v>1</v>
      </c>
      <c r="F4" s="24"/>
      <c r="G4" s="24"/>
    </row>
    <row r="5" spans="2:7" s="4" customFormat="1" ht="24" customHeight="1" thickBot="1" x14ac:dyDescent="0.3">
      <c r="B5" s="57" t="s">
        <v>7</v>
      </c>
      <c r="C5" s="58"/>
      <c r="D5" s="58"/>
      <c r="E5" s="59"/>
    </row>
    <row r="6" spans="2:7" s="7" customFormat="1" ht="37.5" customHeight="1" thickBot="1" x14ac:dyDescent="0.35">
      <c r="B6" s="54" t="s">
        <v>62</v>
      </c>
      <c r="C6" s="54"/>
      <c r="D6" s="54"/>
      <c r="E6" s="54"/>
    </row>
    <row r="7" spans="2:7" s="4" customFormat="1" ht="35.25" customHeight="1" thickBot="1" x14ac:dyDescent="0.3">
      <c r="B7" s="8" t="s">
        <v>13</v>
      </c>
      <c r="C7" s="6" t="s">
        <v>64</v>
      </c>
      <c r="D7" s="10">
        <v>65.47</v>
      </c>
      <c r="E7" s="28">
        <v>429</v>
      </c>
    </row>
    <row r="8" spans="2:7" s="4" customFormat="1" ht="19.5" customHeight="1" thickBot="1" x14ac:dyDescent="0.3">
      <c r="B8" s="8" t="s">
        <v>25</v>
      </c>
      <c r="C8" s="6">
        <v>200</v>
      </c>
      <c r="D8" s="10">
        <v>7.22</v>
      </c>
      <c r="E8" s="28">
        <v>65.099999999999994</v>
      </c>
    </row>
    <row r="9" spans="2:7" s="4" customFormat="1" ht="19.5" customHeight="1" thickBot="1" x14ac:dyDescent="0.3">
      <c r="B9" s="8" t="s">
        <v>14</v>
      </c>
      <c r="C9" s="6">
        <v>129</v>
      </c>
      <c r="D9" s="10">
        <v>15.31</v>
      </c>
      <c r="E9" s="28">
        <v>62</v>
      </c>
    </row>
    <row r="10" spans="2:7" s="7" customFormat="1" ht="18" customHeight="1" thickBot="1" x14ac:dyDescent="0.35">
      <c r="B10" s="8" t="s">
        <v>30</v>
      </c>
      <c r="C10" s="12">
        <v>529</v>
      </c>
      <c r="D10" s="13">
        <f>SUM(D7:D9)</f>
        <v>88</v>
      </c>
      <c r="E10" s="32">
        <f>E7+E8+E9</f>
        <v>556.1</v>
      </c>
    </row>
    <row r="11" spans="2:7" s="7" customFormat="1" ht="32.25" customHeight="1" thickBot="1" x14ac:dyDescent="0.35">
      <c r="B11" s="54" t="s">
        <v>63</v>
      </c>
      <c r="C11" s="54"/>
      <c r="D11" s="54"/>
      <c r="E11" s="54"/>
    </row>
    <row r="12" spans="2:7" s="4" customFormat="1" ht="19.5" customHeight="1" thickBot="1" x14ac:dyDescent="0.3">
      <c r="B12" s="8" t="s">
        <v>78</v>
      </c>
      <c r="C12" s="6" t="s">
        <v>41</v>
      </c>
      <c r="D12" s="10">
        <v>50.19</v>
      </c>
      <c r="E12" s="28">
        <v>309.2</v>
      </c>
    </row>
    <row r="13" spans="2:7" s="4" customFormat="1" ht="19.5" customHeight="1" thickBot="1" x14ac:dyDescent="0.3">
      <c r="B13" s="8" t="s">
        <v>11</v>
      </c>
      <c r="C13" s="6">
        <v>180</v>
      </c>
      <c r="D13" s="10">
        <v>13.42</v>
      </c>
      <c r="E13" s="28">
        <v>334.8</v>
      </c>
    </row>
    <row r="14" spans="2:7" s="4" customFormat="1" ht="21" customHeight="1" thickBot="1" x14ac:dyDescent="0.3">
      <c r="B14" s="8" t="s">
        <v>18</v>
      </c>
      <c r="C14" s="6">
        <v>200</v>
      </c>
      <c r="D14" s="10">
        <v>4.2699999999999996</v>
      </c>
      <c r="E14" s="28">
        <v>64.8</v>
      </c>
    </row>
    <row r="15" spans="2:7" s="4" customFormat="1" ht="21" customHeight="1" thickBot="1" x14ac:dyDescent="0.3">
      <c r="B15" s="8" t="s">
        <v>17</v>
      </c>
      <c r="C15" s="19">
        <v>50</v>
      </c>
      <c r="D15" s="20">
        <v>3.16</v>
      </c>
      <c r="E15" s="48">
        <v>100</v>
      </c>
    </row>
    <row r="16" spans="2:7" s="4" customFormat="1" ht="21" customHeight="1" thickBot="1" x14ac:dyDescent="0.3">
      <c r="B16" s="8" t="s">
        <v>14</v>
      </c>
      <c r="C16" s="19">
        <v>143</v>
      </c>
      <c r="D16" s="20">
        <v>16.96</v>
      </c>
      <c r="E16" s="48">
        <v>68.7</v>
      </c>
    </row>
    <row r="17" spans="2:5" s="7" customFormat="1" ht="18.75" customHeight="1" thickBot="1" x14ac:dyDescent="0.35">
      <c r="B17" s="11" t="s">
        <v>2</v>
      </c>
      <c r="C17" s="12">
        <v>673</v>
      </c>
      <c r="D17" s="13">
        <f>D12+D13+D14+D15+D16</f>
        <v>88</v>
      </c>
      <c r="E17" s="32">
        <f>E12+E13+E14+E15+E16</f>
        <v>877.5</v>
      </c>
    </row>
    <row r="18" spans="2:5" s="4" customFormat="1" ht="18.75" customHeight="1" thickBot="1" x14ac:dyDescent="0.3">
      <c r="B18" s="54" t="s">
        <v>58</v>
      </c>
      <c r="C18" s="54"/>
      <c r="D18" s="54"/>
      <c r="E18" s="54"/>
    </row>
    <row r="19" spans="2:5" s="4" customFormat="1" ht="36.75" customHeight="1" thickBot="1" x14ac:dyDescent="0.3">
      <c r="B19" s="8" t="s">
        <v>77</v>
      </c>
      <c r="C19" s="6" t="s">
        <v>65</v>
      </c>
      <c r="D19" s="10">
        <v>14.82</v>
      </c>
      <c r="E19" s="28">
        <v>139.4</v>
      </c>
    </row>
    <row r="20" spans="2:5" s="4" customFormat="1" ht="21" customHeight="1" thickBot="1" x14ac:dyDescent="0.3">
      <c r="B20" s="8" t="s">
        <v>78</v>
      </c>
      <c r="C20" s="6" t="s">
        <v>41</v>
      </c>
      <c r="D20" s="10">
        <v>50.19</v>
      </c>
      <c r="E20" s="28">
        <v>309</v>
      </c>
    </row>
    <row r="21" spans="2:5" s="4" customFormat="1" ht="20.25" customHeight="1" thickBot="1" x14ac:dyDescent="0.3">
      <c r="B21" s="8" t="s">
        <v>11</v>
      </c>
      <c r="C21" s="6">
        <v>150</v>
      </c>
      <c r="D21" s="10">
        <v>11.18</v>
      </c>
      <c r="E21" s="28">
        <v>279</v>
      </c>
    </row>
    <row r="22" spans="2:5" s="4" customFormat="1" ht="19.5" customHeight="1" thickBot="1" x14ac:dyDescent="0.3">
      <c r="B22" s="8" t="s">
        <v>18</v>
      </c>
      <c r="C22" s="6">
        <v>200</v>
      </c>
      <c r="D22" s="10">
        <v>4.2699999999999996</v>
      </c>
      <c r="E22" s="28">
        <v>64.8</v>
      </c>
    </row>
    <row r="23" spans="2:5" s="4" customFormat="1" ht="18" customHeight="1" thickBot="1" x14ac:dyDescent="0.3">
      <c r="B23" s="8" t="s">
        <v>17</v>
      </c>
      <c r="C23" s="19">
        <v>40</v>
      </c>
      <c r="D23" s="20">
        <v>2.54</v>
      </c>
      <c r="E23" s="48">
        <v>80</v>
      </c>
    </row>
    <row r="24" spans="2:5" s="7" customFormat="1" ht="19.5" customHeight="1" thickBot="1" x14ac:dyDescent="0.35">
      <c r="B24" s="11" t="s">
        <v>2</v>
      </c>
      <c r="C24" s="12">
        <v>748</v>
      </c>
      <c r="D24" s="13">
        <f>SUM(D19:D23)</f>
        <v>83</v>
      </c>
      <c r="E24" s="32">
        <f>E19+E20+E21+E22+E23</f>
        <v>872.19999999999993</v>
      </c>
    </row>
    <row r="25" spans="2:5" s="4" customFormat="1" ht="19.5" customHeight="1" thickBot="1" x14ac:dyDescent="0.3">
      <c r="B25" s="54" t="s">
        <v>54</v>
      </c>
      <c r="C25" s="54"/>
      <c r="D25" s="54"/>
      <c r="E25" s="54"/>
    </row>
    <row r="26" spans="2:5" s="4" customFormat="1" ht="36" customHeight="1" thickBot="1" x14ac:dyDescent="0.3">
      <c r="B26" s="8" t="s">
        <v>77</v>
      </c>
      <c r="C26" s="6" t="s">
        <v>66</v>
      </c>
      <c r="D26" s="10">
        <v>17.84</v>
      </c>
      <c r="E26" s="28">
        <v>143.30000000000001</v>
      </c>
    </row>
    <row r="27" spans="2:5" s="4" customFormat="1" ht="18.75" customHeight="1" thickBot="1" x14ac:dyDescent="0.3">
      <c r="B27" s="8" t="s">
        <v>78</v>
      </c>
      <c r="C27" s="6" t="s">
        <v>41</v>
      </c>
      <c r="D27" s="10">
        <v>50.19</v>
      </c>
      <c r="E27" s="28">
        <v>309</v>
      </c>
    </row>
    <row r="28" spans="2:5" s="4" customFormat="1" ht="18.75" customHeight="1" thickBot="1" x14ac:dyDescent="0.3">
      <c r="B28" s="8" t="s">
        <v>11</v>
      </c>
      <c r="C28" s="6">
        <v>180</v>
      </c>
      <c r="D28" s="10">
        <v>13.42</v>
      </c>
      <c r="E28" s="28">
        <v>334.8</v>
      </c>
    </row>
    <row r="29" spans="2:5" s="4" customFormat="1" ht="21" customHeight="1" thickBot="1" x14ac:dyDescent="0.3">
      <c r="B29" s="8" t="s">
        <v>18</v>
      </c>
      <c r="C29" s="6">
        <v>200</v>
      </c>
      <c r="D29" s="10">
        <v>4.2699999999999996</v>
      </c>
      <c r="E29" s="28">
        <v>64.8</v>
      </c>
    </row>
    <row r="30" spans="2:5" s="4" customFormat="1" ht="20.25" customHeight="1" thickBot="1" x14ac:dyDescent="0.3">
      <c r="B30" s="8" t="s">
        <v>17</v>
      </c>
      <c r="C30" s="19">
        <v>36</v>
      </c>
      <c r="D30" s="20">
        <v>2.2799999999999998</v>
      </c>
      <c r="E30" s="48">
        <v>72</v>
      </c>
    </row>
    <row r="31" spans="2:5" s="7" customFormat="1" ht="18.75" customHeight="1" thickBot="1" x14ac:dyDescent="0.35">
      <c r="B31" s="11" t="s">
        <v>2</v>
      </c>
      <c r="C31" s="12">
        <v>777</v>
      </c>
      <c r="D31" s="13">
        <f>SUM(D26:D30)</f>
        <v>88</v>
      </c>
      <c r="E31" s="32">
        <f>E26+E27+E28+E29+E30</f>
        <v>923.9</v>
      </c>
    </row>
    <row r="32" spans="2:5" s="4" customFormat="1" ht="18.75" customHeight="1" thickBot="1" x14ac:dyDescent="0.3">
      <c r="B32" s="54" t="s">
        <v>55</v>
      </c>
      <c r="C32" s="54"/>
      <c r="D32" s="54"/>
      <c r="E32" s="54"/>
    </row>
    <row r="33" spans="2:5" s="4" customFormat="1" ht="18.75" customHeight="1" thickBot="1" x14ac:dyDescent="0.3">
      <c r="B33" s="8" t="s">
        <v>12</v>
      </c>
      <c r="C33" s="6">
        <v>80</v>
      </c>
      <c r="D33" s="10">
        <v>14.48</v>
      </c>
      <c r="E33" s="28">
        <v>306.39999999999998</v>
      </c>
    </row>
    <row r="34" spans="2:5" s="4" customFormat="1" ht="18.75" customHeight="1" thickBot="1" x14ac:dyDescent="0.3">
      <c r="B34" s="8" t="s">
        <v>46</v>
      </c>
      <c r="C34" s="19">
        <v>200</v>
      </c>
      <c r="D34" s="20">
        <v>8.48</v>
      </c>
      <c r="E34" s="48">
        <v>55.4</v>
      </c>
    </row>
    <row r="35" spans="2:5" s="4" customFormat="1" ht="18.75" customHeight="1" thickBot="1" x14ac:dyDescent="0.3">
      <c r="B35" s="8" t="s">
        <v>4</v>
      </c>
      <c r="C35" s="6">
        <v>143</v>
      </c>
      <c r="D35" s="10">
        <v>17.04</v>
      </c>
      <c r="E35" s="53">
        <v>67.2</v>
      </c>
    </row>
    <row r="36" spans="2:5" s="7" customFormat="1" ht="17.25" customHeight="1" thickBot="1" x14ac:dyDescent="0.35">
      <c r="B36" s="11" t="s">
        <v>2</v>
      </c>
      <c r="C36" s="12">
        <v>423</v>
      </c>
      <c r="D36" s="13">
        <f>SUM(D33:D35)</f>
        <v>40</v>
      </c>
      <c r="E36" s="32">
        <f>E33+E34+E35</f>
        <v>428.99999999999994</v>
      </c>
    </row>
    <row r="37" spans="2:5" s="7" customFormat="1" ht="9.75" customHeight="1" x14ac:dyDescent="0.3">
      <c r="B37" s="38"/>
      <c r="C37" s="39"/>
      <c r="D37" s="40"/>
      <c r="E37" s="49"/>
    </row>
    <row r="38" spans="2:5" x14ac:dyDescent="0.3">
      <c r="B38" s="36"/>
      <c r="C38" s="3"/>
      <c r="D38" s="21"/>
    </row>
  </sheetData>
  <mergeCells count="6">
    <mergeCell ref="B5:E5"/>
    <mergeCell ref="B25:E25"/>
    <mergeCell ref="B32:E32"/>
    <mergeCell ref="B6:E6"/>
    <mergeCell ref="B18:E18"/>
    <mergeCell ref="B11:E11"/>
  </mergeCells>
  <pageMargins left="0.32" right="0.43" top="0.28999999999999998" bottom="0" header="0.31496062992125984" footer="0.2"/>
  <pageSetup paperSize="9"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1:G30"/>
  <sheetViews>
    <sheetView view="pageBreakPreview" topLeftCell="A16" zoomScaleNormal="100" zoomScaleSheetLayoutView="100" workbookViewId="0">
      <selection activeCell="B36" sqref="B35:B36"/>
    </sheetView>
  </sheetViews>
  <sheetFormatPr defaultRowHeight="19.5" x14ac:dyDescent="0.3"/>
  <cols>
    <col min="1" max="1" width="2.42578125" style="1" customWidth="1"/>
    <col min="2" max="2" width="54.7109375" style="1" customWidth="1"/>
    <col min="3" max="3" width="16.85546875" style="1" customWidth="1"/>
    <col min="4" max="4" width="17.5703125" style="15" customWidth="1"/>
    <col min="5" max="5" width="23.28515625" style="45" customWidth="1"/>
    <col min="6" max="16384" width="9.140625" style="1"/>
  </cols>
  <sheetData>
    <row r="1" spans="2:7" ht="13.5" customHeight="1" x14ac:dyDescent="0.3">
      <c r="B1" s="2"/>
      <c r="E1" s="46"/>
    </row>
    <row r="2" spans="2:7" s="4" customFormat="1" ht="19.5" customHeight="1" thickBot="1" x14ac:dyDescent="0.35">
      <c r="B2" s="16" t="s">
        <v>87</v>
      </c>
      <c r="C2" s="41"/>
      <c r="D2" s="41"/>
      <c r="E2" s="50"/>
      <c r="F2" s="24"/>
      <c r="G2" s="24"/>
    </row>
    <row r="3" spans="2:7" s="4" customFormat="1" ht="39.75" thickBot="1" x14ac:dyDescent="0.3">
      <c r="B3" s="6" t="s">
        <v>0</v>
      </c>
      <c r="C3" s="6" t="s">
        <v>6</v>
      </c>
      <c r="D3" s="6" t="s">
        <v>3</v>
      </c>
      <c r="E3" s="26" t="s">
        <v>1</v>
      </c>
    </row>
    <row r="4" spans="2:7" s="4" customFormat="1" ht="30" customHeight="1" thickBot="1" x14ac:dyDescent="0.3">
      <c r="B4" s="54" t="s">
        <v>7</v>
      </c>
      <c r="C4" s="54"/>
      <c r="D4" s="54"/>
      <c r="E4" s="54"/>
    </row>
    <row r="5" spans="2:7" s="4" customFormat="1" ht="35.25" customHeight="1" thickBot="1" x14ac:dyDescent="0.3">
      <c r="B5" s="54" t="s">
        <v>67</v>
      </c>
      <c r="C5" s="54"/>
      <c r="D5" s="54"/>
      <c r="E5" s="54"/>
    </row>
    <row r="6" spans="2:7" s="4" customFormat="1" ht="23.25" customHeight="1" thickBot="1" x14ac:dyDescent="0.3">
      <c r="B6" s="8" t="s">
        <v>32</v>
      </c>
      <c r="C6" s="6">
        <v>20</v>
      </c>
      <c r="D6" s="10">
        <v>8</v>
      </c>
      <c r="E6" s="28">
        <v>2.6</v>
      </c>
    </row>
    <row r="7" spans="2:7" s="4" customFormat="1" ht="39.75" thickBot="1" x14ac:dyDescent="0.3">
      <c r="B7" s="8" t="s">
        <v>26</v>
      </c>
      <c r="C7" s="6" t="s">
        <v>68</v>
      </c>
      <c r="D7" s="10">
        <v>58.51</v>
      </c>
      <c r="E7" s="28">
        <v>236.5</v>
      </c>
    </row>
    <row r="8" spans="2:7" s="4" customFormat="1" ht="23.25" customHeight="1" thickBot="1" x14ac:dyDescent="0.3">
      <c r="B8" s="8" t="s">
        <v>10</v>
      </c>
      <c r="C8" s="6">
        <v>180</v>
      </c>
      <c r="D8" s="10">
        <v>17.420000000000002</v>
      </c>
      <c r="E8" s="28">
        <v>196.2</v>
      </c>
    </row>
    <row r="9" spans="2:7" ht="23.25" customHeight="1" thickBot="1" x14ac:dyDescent="0.35">
      <c r="B9" s="8" t="s">
        <v>27</v>
      </c>
      <c r="C9" s="6">
        <v>200</v>
      </c>
      <c r="D9" s="10">
        <v>1.55</v>
      </c>
      <c r="E9" s="28">
        <v>20</v>
      </c>
      <c r="F9" s="3"/>
      <c r="G9" s="3"/>
    </row>
    <row r="10" spans="2:7" ht="22.5" customHeight="1" thickBot="1" x14ac:dyDescent="0.35">
      <c r="B10" s="8" t="s">
        <v>17</v>
      </c>
      <c r="C10" s="6">
        <v>40</v>
      </c>
      <c r="D10" s="10">
        <v>2.52</v>
      </c>
      <c r="E10" s="28">
        <v>96</v>
      </c>
      <c r="F10" s="3"/>
      <c r="G10" s="3"/>
    </row>
    <row r="11" spans="2:7" ht="21" customHeight="1" thickBot="1" x14ac:dyDescent="0.35">
      <c r="B11" s="11" t="s">
        <v>2</v>
      </c>
      <c r="C11" s="12">
        <v>550</v>
      </c>
      <c r="D11" s="13">
        <f>SUM(D6:D10)</f>
        <v>87.999999999999986</v>
      </c>
      <c r="E11" s="32">
        <f>E6+E7+E8+E9+E10</f>
        <v>551.29999999999995</v>
      </c>
      <c r="F11" s="3"/>
      <c r="G11" s="3"/>
    </row>
    <row r="12" spans="2:7" s="4" customFormat="1" ht="23.25" customHeight="1" thickBot="1" x14ac:dyDescent="0.3">
      <c r="B12" s="54" t="s">
        <v>58</v>
      </c>
      <c r="C12" s="54"/>
      <c r="D12" s="54"/>
      <c r="E12" s="54"/>
    </row>
    <row r="13" spans="2:7" s="4" customFormat="1" ht="41.25" customHeight="1" thickBot="1" x14ac:dyDescent="0.3">
      <c r="B13" s="8" t="s">
        <v>38</v>
      </c>
      <c r="C13" s="6" t="s">
        <v>36</v>
      </c>
      <c r="D13" s="10">
        <v>11.41</v>
      </c>
      <c r="E13" s="28">
        <v>168.5</v>
      </c>
    </row>
    <row r="14" spans="2:7" s="4" customFormat="1" ht="39.75" thickBot="1" x14ac:dyDescent="0.3">
      <c r="B14" s="8" t="s">
        <v>75</v>
      </c>
      <c r="C14" s="6" t="s">
        <v>69</v>
      </c>
      <c r="D14" s="10">
        <v>56.61</v>
      </c>
      <c r="E14" s="28">
        <v>476.5</v>
      </c>
    </row>
    <row r="15" spans="2:7" s="4" customFormat="1" ht="23.25" customHeight="1" thickBot="1" x14ac:dyDescent="0.3">
      <c r="B15" s="8" t="s">
        <v>19</v>
      </c>
      <c r="C15" s="6">
        <v>200</v>
      </c>
      <c r="D15" s="10">
        <v>12.21</v>
      </c>
      <c r="E15" s="28">
        <v>57.5</v>
      </c>
    </row>
    <row r="16" spans="2:7" s="4" customFormat="1" ht="22.5" customHeight="1" thickBot="1" x14ac:dyDescent="0.3">
      <c r="B16" s="8" t="s">
        <v>17</v>
      </c>
      <c r="C16" s="6">
        <v>44</v>
      </c>
      <c r="D16" s="10">
        <v>2.77</v>
      </c>
      <c r="E16" s="28">
        <v>88</v>
      </c>
    </row>
    <row r="17" spans="2:5" s="4" customFormat="1" ht="21" customHeight="1" thickBot="1" x14ac:dyDescent="0.3">
      <c r="B17" s="11" t="s">
        <v>2</v>
      </c>
      <c r="C17" s="12">
        <v>719</v>
      </c>
      <c r="D17" s="13">
        <f>SUM(D13:D16)</f>
        <v>82.999999999999986</v>
      </c>
      <c r="E17" s="32">
        <f>E13+E14+E15+E16</f>
        <v>790.5</v>
      </c>
    </row>
    <row r="18" spans="2:5" s="4" customFormat="1" ht="21.75" customHeight="1" thickBot="1" x14ac:dyDescent="0.3">
      <c r="B18" s="54" t="s">
        <v>54</v>
      </c>
      <c r="C18" s="54"/>
      <c r="D18" s="54"/>
      <c r="E18" s="54"/>
    </row>
    <row r="19" spans="2:5" s="4" customFormat="1" ht="39.75" thickBot="1" x14ac:dyDescent="0.3">
      <c r="B19" s="8" t="s">
        <v>38</v>
      </c>
      <c r="C19" s="6" t="s">
        <v>66</v>
      </c>
      <c r="D19" s="10">
        <v>17.54</v>
      </c>
      <c r="E19" s="28">
        <v>181.3</v>
      </c>
    </row>
    <row r="20" spans="2:5" s="4" customFormat="1" ht="39.75" thickBot="1" x14ac:dyDescent="0.3">
      <c r="B20" s="8" t="s">
        <v>76</v>
      </c>
      <c r="C20" s="6" t="s">
        <v>31</v>
      </c>
      <c r="D20" s="10">
        <v>44.86</v>
      </c>
      <c r="E20" s="28">
        <v>280.89999999999998</v>
      </c>
    </row>
    <row r="21" spans="2:5" s="4" customFormat="1" ht="23.25" customHeight="1" thickBot="1" x14ac:dyDescent="0.3">
      <c r="B21" s="8" t="s">
        <v>5</v>
      </c>
      <c r="C21" s="6">
        <v>180</v>
      </c>
      <c r="D21" s="10">
        <v>11.1</v>
      </c>
      <c r="E21" s="28">
        <v>264.60000000000002</v>
      </c>
    </row>
    <row r="22" spans="2:5" s="4" customFormat="1" ht="21" customHeight="1" thickBot="1" x14ac:dyDescent="0.3">
      <c r="B22" s="8" t="s">
        <v>19</v>
      </c>
      <c r="C22" s="6">
        <v>200</v>
      </c>
      <c r="D22" s="10">
        <v>12.21</v>
      </c>
      <c r="E22" s="28">
        <v>57.5</v>
      </c>
    </row>
    <row r="23" spans="2:5" s="4" customFormat="1" ht="22.5" customHeight="1" thickBot="1" x14ac:dyDescent="0.3">
      <c r="B23" s="8" t="s">
        <v>17</v>
      </c>
      <c r="C23" s="6">
        <v>36</v>
      </c>
      <c r="D23" s="10">
        <v>2.29</v>
      </c>
      <c r="E23" s="28">
        <v>72</v>
      </c>
    </row>
    <row r="24" spans="2:5" s="4" customFormat="1" ht="24" customHeight="1" thickBot="1" x14ac:dyDescent="0.3">
      <c r="B24" s="11" t="s">
        <v>2</v>
      </c>
      <c r="C24" s="12">
        <v>777</v>
      </c>
      <c r="D24" s="13">
        <f>SUM(D19:D23)</f>
        <v>88.000000000000014</v>
      </c>
      <c r="E24" s="32">
        <f>E19+E20+E21+E22+E23</f>
        <v>856.3</v>
      </c>
    </row>
    <row r="25" spans="2:5" s="4" customFormat="1" ht="21" customHeight="1" thickBot="1" x14ac:dyDescent="0.3">
      <c r="B25" s="54" t="s">
        <v>55</v>
      </c>
      <c r="C25" s="54"/>
      <c r="D25" s="54"/>
      <c r="E25" s="54"/>
    </row>
    <row r="26" spans="2:5" s="4" customFormat="1" ht="24" customHeight="1" thickBot="1" x14ac:dyDescent="0.3">
      <c r="B26" s="8" t="s">
        <v>47</v>
      </c>
      <c r="C26" s="6">
        <v>75</v>
      </c>
      <c r="D26" s="10">
        <v>12.18</v>
      </c>
      <c r="E26" s="28">
        <v>189.2</v>
      </c>
    </row>
    <row r="27" spans="2:5" s="4" customFormat="1" ht="21" customHeight="1" thickBot="1" x14ac:dyDescent="0.3">
      <c r="B27" s="8" t="s">
        <v>29</v>
      </c>
      <c r="C27" s="6" t="s">
        <v>52</v>
      </c>
      <c r="D27" s="10">
        <v>3.55</v>
      </c>
      <c r="E27" s="28">
        <v>20.7</v>
      </c>
    </row>
    <row r="28" spans="2:5" s="4" customFormat="1" ht="22.5" customHeight="1" thickBot="1" x14ac:dyDescent="0.3">
      <c r="B28" s="8" t="s">
        <v>70</v>
      </c>
      <c r="C28" s="6">
        <v>102</v>
      </c>
      <c r="D28" s="10">
        <v>24.27</v>
      </c>
      <c r="E28" s="28">
        <v>32.1</v>
      </c>
    </row>
    <row r="29" spans="2:5" s="4" customFormat="1" ht="21.75" customHeight="1" thickBot="1" x14ac:dyDescent="0.3">
      <c r="B29" s="11" t="s">
        <v>2</v>
      </c>
      <c r="C29" s="12">
        <v>384</v>
      </c>
      <c r="D29" s="13">
        <f>SUM(D26:D28)</f>
        <v>40</v>
      </c>
      <c r="E29" s="32">
        <f>E26+E27+E28</f>
        <v>241.99999999999997</v>
      </c>
    </row>
    <row r="30" spans="2:5" ht="18" customHeight="1" x14ac:dyDescent="0.3">
      <c r="B30" s="2"/>
    </row>
  </sheetData>
  <mergeCells count="5">
    <mergeCell ref="B4:E4"/>
    <mergeCell ref="B5:E5"/>
    <mergeCell ref="B12:E12"/>
    <mergeCell ref="B18:E18"/>
    <mergeCell ref="B25:E25"/>
  </mergeCells>
  <pageMargins left="0.32" right="0.37" top="0.27" bottom="0" header="0.26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11,03</vt:lpstr>
      <vt:lpstr>12,03</vt:lpstr>
      <vt:lpstr>13,03</vt:lpstr>
      <vt:lpstr>14,03</vt:lpstr>
      <vt:lpstr>15,03</vt:lpstr>
      <vt:lpstr>'11,03'!Область_печати</vt:lpstr>
      <vt:lpstr>'12,03'!Область_печати</vt:lpstr>
      <vt:lpstr>'13,03'!Область_печати</vt:lpstr>
      <vt:lpstr>'14,03'!Область_печати</vt:lpstr>
      <vt:lpstr>'15,03'!Область_печати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2024-03-06T10:14:39Z</dcterms:modified>
</cp:coreProperties>
</file>