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4"/>
  </bookViews>
  <sheets>
    <sheet name="01,04" sheetId="37" r:id="rId1"/>
    <sheet name="02,04" sheetId="38" r:id="rId2"/>
    <sheet name="03,04" sheetId="39" r:id="rId3"/>
    <sheet name="04,04" sheetId="40" r:id="rId4"/>
    <sheet name="05,04" sheetId="42" r:id="rId5"/>
  </sheets>
  <definedNames>
    <definedName name="_xlnm.Print_Area" localSheetId="0">'01,04'!$A$1:$D$29</definedName>
    <definedName name="_xlnm.Print_Area" localSheetId="2">'03,04'!$A$1:$D$26</definedName>
    <definedName name="_xlnm.Print_Area" localSheetId="4">'05,04'!$A$1:$D$19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2" l="1"/>
  <c r="D11" i="42"/>
  <c r="D22" i="38"/>
  <c r="C22" i="38"/>
  <c r="C15" i="38"/>
  <c r="D15" i="38"/>
  <c r="C27" i="40"/>
  <c r="D17" i="39"/>
  <c r="C17" i="39"/>
  <c r="D22" i="37"/>
  <c r="C18" i="42"/>
  <c r="C22" i="37"/>
  <c r="D18" i="42"/>
  <c r="D10" i="39"/>
  <c r="C10" i="39"/>
  <c r="D8" i="38"/>
  <c r="C8" i="38"/>
  <c r="D25" i="39"/>
  <c r="C25" i="39" l="1"/>
  <c r="D28" i="37"/>
  <c r="C28" i="37"/>
  <c r="D15" i="37"/>
  <c r="C15" i="37"/>
  <c r="D15" i="40"/>
  <c r="C15" i="40"/>
  <c r="D9" i="37" l="1"/>
  <c r="D27" i="40" l="1"/>
  <c r="D20" i="40"/>
  <c r="D8" i="40"/>
  <c r="C9" i="37" l="1"/>
  <c r="C20" i="40" l="1"/>
  <c r="C8" i="40"/>
</calcChain>
</file>

<file path=xl/sharedStrings.xml><?xml version="1.0" encoding="utf-8"?>
<sst xmlns="http://schemas.openxmlformats.org/spreadsheetml/2006/main" count="159" uniqueCount="74">
  <si>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</si>
  <si>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</si>
  <si>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</si>
  <si>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</si>
  <si>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</si>
  <si>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Пюре картофельное</t>
  </si>
  <si>
    <t>Каша гречневая рассыпчатая</t>
  </si>
  <si>
    <t>Хлеб ржано-пшеничный йодированный</t>
  </si>
  <si>
    <t>80/30</t>
  </si>
  <si>
    <t>Йогурт фруктовый в индивидуальной упаковке</t>
  </si>
  <si>
    <t>200/5</t>
  </si>
  <si>
    <t>Фрукты свежие (яблоко)</t>
  </si>
  <si>
    <t>Сыр порционно (Жаворонки)</t>
  </si>
  <si>
    <t>Булочка для бургера</t>
  </si>
  <si>
    <t>Компот из ягод (клубника)</t>
  </si>
  <si>
    <t>Фрукты свежие ( яблоко )</t>
  </si>
  <si>
    <t>Фрукты свежие (яблоко )</t>
  </si>
  <si>
    <t>Чай с сахаром и апельсином</t>
  </si>
  <si>
    <t>Чай с сахаром и лимоном</t>
  </si>
  <si>
    <t>Выход, г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</si>
  <si>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</si>
  <si>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80/20</t>
  </si>
  <si>
    <t>Фрукты свежие (мандарин)</t>
  </si>
  <si>
    <t>Биточки рубленые из куры соус красный с кореньями</t>
  </si>
  <si>
    <t>Каша молочная пшенная с маслом сливочным</t>
  </si>
  <si>
    <t xml:space="preserve">Котлета рубленая (свинина), соус красный  </t>
  </si>
  <si>
    <t>Плов (свинина)</t>
  </si>
  <si>
    <t xml:space="preserve">Котлета рубленая (свинина), соус красный </t>
  </si>
  <si>
    <t>Бутерброд с маслом и сыром</t>
  </si>
  <si>
    <t>200/6</t>
  </si>
  <si>
    <t>20/5/40</t>
  </si>
  <si>
    <t>Запеканка творожная Диетическая со согущеным молоком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</si>
  <si>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</si>
  <si>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83=00                         </t>
  </si>
  <si>
    <t>50/150</t>
  </si>
  <si>
    <t>Напиток апельсиновый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</si>
  <si>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</si>
  <si>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Вторая смена. 83=00                                        </t>
  </si>
  <si>
    <t>160/30</t>
  </si>
  <si>
    <t>Филе куриной грудки тушеное в соусе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</si>
  <si>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</si>
  <si>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</si>
  <si>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</si>
  <si>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83=00                            </t>
  </si>
  <si>
    <t>Зразы рубленные (свинина) соус сметанный</t>
  </si>
  <si>
    <t>Рис отварной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</si>
  <si>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83=00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</si>
  <si>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</si>
  <si>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88=00.                                              </t>
  </si>
  <si>
    <t xml:space="preserve">Каша молочная пшенная </t>
  </si>
  <si>
    <t>Бутерброд с сыром</t>
  </si>
  <si>
    <t>20/40</t>
  </si>
  <si>
    <t>50/200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</si>
  <si>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88=00.        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</si>
  <si>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88=00                                               </t>
  </si>
  <si>
    <t>90/30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</si>
  <si>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</si>
  <si>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</si>
  <si>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88=00.                                               </t>
  </si>
  <si>
    <r>
      <t xml:space="preserve">                                                  </t>
    </r>
    <r>
      <rPr>
        <b/>
        <sz val="15"/>
        <color rgb="FF00000A"/>
        <rFont val="Calibri"/>
        <family val="2"/>
        <charset val="204"/>
        <scheme val="minor"/>
      </rPr>
      <t xml:space="preserve">М Е Н Ю  на «01» апреля  2024 года.  </t>
    </r>
    <r>
      <rPr>
        <b/>
        <sz val="15"/>
        <color rgb="FF00000A"/>
        <rFont val="Calibri"/>
        <family val="2"/>
        <scheme val="minor"/>
      </rPr>
      <t xml:space="preserve">                   </t>
    </r>
  </si>
  <si>
    <t>60/40</t>
  </si>
  <si>
    <t>60/50</t>
  </si>
  <si>
    <t>200/10</t>
  </si>
  <si>
    <r>
      <t xml:space="preserve">                                                            </t>
    </r>
    <r>
      <rPr>
        <b/>
        <sz val="16"/>
        <color rgb="FF00000A"/>
        <rFont val="Calibri"/>
        <family val="2"/>
        <charset val="204"/>
        <scheme val="minor"/>
      </rPr>
      <t xml:space="preserve">М Е Н Ю  на «02» апреля 2024 года. </t>
    </r>
    <r>
      <rPr>
        <b/>
        <sz val="14"/>
        <color rgb="FF00000A"/>
        <rFont val="Calibri"/>
        <family val="2"/>
        <charset val="204"/>
        <scheme val="minor"/>
      </rPr>
      <t xml:space="preserve">                    </t>
    </r>
  </si>
  <si>
    <t xml:space="preserve"> М Е Н Ю  на «03» апреля 2024 года.  </t>
  </si>
  <si>
    <t xml:space="preserve">                                                     М Е Н Ю  на «04» апреля 2024 года.                     </t>
  </si>
  <si>
    <t>Манный пирог с овсяными хлопьями, клюквой со сгущенным молоком</t>
  </si>
  <si>
    <t xml:space="preserve">                                          М Е Н Ю  на «05» апреля 2024 года.  </t>
  </si>
  <si>
    <t>Овощи порционно (помидор свежий)</t>
  </si>
  <si>
    <t>Овощи порционно (огурец свежий)</t>
  </si>
  <si>
    <t>150/30</t>
  </si>
  <si>
    <t>Зразы рубленные (свинина), соус сметанный</t>
  </si>
  <si>
    <t xml:space="preserve">Биточки рубленые из куры запеченные с сырным кремом 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</si>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</sst>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6"/>
      <color rgb="FF00000A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A"/>
      <name val="Calibri"/>
      <family val="2"/>
      <charset val="204"/>
      <scheme val="minor"/>
    </font>
    <font>
      <b/>
      <i/>
      <sz val="14"/>
      <color rgb="FF00000A"/>
      <name val="Calibri"/>
      <family val="2"/>
      <charset val="204"/>
      <scheme val="minor"/>
    </font>
    <font>
      <b/>
      <sz val="14"/>
      <color rgb="FF00000A"/>
      <name val="Calibri"/>
      <family val="2"/>
      <charset val="204"/>
      <scheme val="minor"/>
    </font>
    <font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5"/>
      <color rgb="FF00000A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rgb="FF00000A"/>
      <name val="Calibri"/>
      <family val="2"/>
    </font>
    <font>
      <b/>
      <sz val="15"/>
      <color rgb="FF00000A"/>
      <name val="Calibri"/>
      <family val="2"/>
      <scheme val="minor"/>
    </font>
    <font>
      <b/>
      <sz val="15"/>
      <color rgb="FF00000A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sz val="15"/>
      <name val="Calibri"/>
      <family val="2"/>
      <charset val="204"/>
      <scheme val="minor"/>
    </font>
    <font>
      <b/>
      <i/>
      <sz val="15"/>
      <name val="Calibri"/>
      <family val="2"/>
      <scheme val="minor"/>
    </font>
    <font>
      <sz val="14"/>
      <name val="Calibri"/>
      <family val="2"/>
      <charset val="204"/>
      <scheme val="minor"/>
    </font>
    <font>
      <b/>
      <i/>
      <sz val="15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8" fillId="0" borderId="0" xfId="0" applyFont="1" applyAlignment="1">
      <alignment vertical="center"/>
    </xf>
    <xf numFmtId="164" fontId="12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7" fillId="0" borderId="0" xfId="0" applyFont="1"/>
    <xf numFmtId="164" fontId="17" fillId="0" borderId="0" xfId="0" applyNumberFormat="1" applyFont="1"/>
    <xf numFmtId="164" fontId="20" fillId="0" borderId="1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164" fontId="22" fillId="0" borderId="1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64" fontId="19" fillId="0" borderId="0" xfId="0" applyNumberFormat="1" applyFont="1"/>
    <xf numFmtId="164" fontId="24" fillId="0" borderId="0" xfId="0" applyNumberFormat="1" applyFont="1"/>
    <xf numFmtId="164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view="pageBreakPreview" topLeftCell="A22" zoomScaleNormal="70" zoomScaleSheetLayoutView="100" workbookViewId="0">
      <selection activeCell="A30" sqref="A30:XFD33"/>
    </sheetView>
  </sheetViews>
  <sheetFormatPr defaultRowHeight="29.25" customHeight="1" x14ac:dyDescent="0.3"/>
  <cols>
    <col min="1" max="1" width="73.42578125" style="34" customWidth="1"/>
    <col min="2" max="2" width="18" style="34" customWidth="1"/>
    <col min="3" max="3" width="17.140625" style="35" customWidth="1"/>
    <col min="4" max="4" width="23.85546875" style="60" customWidth="1"/>
    <col min="5" max="5" width="4.42578125" style="34" customWidth="1"/>
    <col min="6" max="16384" width="9.140625" style="34"/>
  </cols>
  <sheetData>
    <row r="1" spans="1:4" ht="29.25" customHeight="1" x14ac:dyDescent="0.3">
      <c r="A1" s="33"/>
    </row>
    <row r="2" spans="1:4" s="28" customFormat="1" ht="29.25" customHeight="1" thickBot="1" x14ac:dyDescent="0.35">
      <c r="A2" s="37" t="s">
        <v>59</v>
      </c>
      <c r="B2" s="34"/>
      <c r="C2" s="35"/>
      <c r="D2" s="60"/>
    </row>
    <row r="3" spans="1:4" s="28" customFormat="1" ht="39.75" thickBot="1" x14ac:dyDescent="0.3">
      <c r="A3" s="8" t="s">
        <v>0</v>
      </c>
      <c r="B3" s="8" t="s">
        <v>19</v>
      </c>
      <c r="C3" s="9" t="s">
        <v>3</v>
      </c>
      <c r="D3" s="41" t="s">
        <v>1</v>
      </c>
    </row>
    <row r="4" spans="1:4" s="38" customFormat="1" ht="46.5" customHeight="1" thickBot="1" x14ac:dyDescent="0.3">
      <c r="A4" s="75" t="s">
        <v>32</v>
      </c>
      <c r="B4" s="76"/>
      <c r="C4" s="76"/>
      <c r="D4" s="77"/>
    </row>
    <row r="5" spans="1:4" s="28" customFormat="1" ht="24.95" customHeight="1" thickBot="1" x14ac:dyDescent="0.3">
      <c r="A5" s="11" t="s">
        <v>24</v>
      </c>
      <c r="B5" s="12" t="s">
        <v>10</v>
      </c>
      <c r="C5" s="13">
        <v>17</v>
      </c>
      <c r="D5" s="41">
        <v>215</v>
      </c>
    </row>
    <row r="6" spans="1:4" s="28" customFormat="1" ht="24.95" customHeight="1" thickBot="1" x14ac:dyDescent="0.3">
      <c r="A6" s="11" t="s">
        <v>28</v>
      </c>
      <c r="B6" s="31" t="s">
        <v>30</v>
      </c>
      <c r="C6" s="13">
        <v>34.590000000000003</v>
      </c>
      <c r="D6" s="41">
        <v>211.8</v>
      </c>
    </row>
    <row r="7" spans="1:4" s="28" customFormat="1" ht="24.95" customHeight="1" thickBot="1" x14ac:dyDescent="0.3">
      <c r="A7" s="11" t="s">
        <v>9</v>
      </c>
      <c r="B7" s="12">
        <v>160</v>
      </c>
      <c r="C7" s="13">
        <v>28</v>
      </c>
      <c r="D7" s="41">
        <v>124.8</v>
      </c>
    </row>
    <row r="8" spans="1:4" s="28" customFormat="1" ht="24.95" customHeight="1" thickBot="1" x14ac:dyDescent="0.3">
      <c r="A8" s="11" t="s">
        <v>18</v>
      </c>
      <c r="B8" s="12" t="s">
        <v>29</v>
      </c>
      <c r="C8" s="13">
        <v>3.41</v>
      </c>
      <c r="D8" s="41">
        <v>20.6</v>
      </c>
    </row>
    <row r="9" spans="1:4" s="28" customFormat="1" ht="24.95" customHeight="1" thickBot="1" x14ac:dyDescent="0.3">
      <c r="A9" s="14" t="s">
        <v>20</v>
      </c>
      <c r="B9" s="15">
        <v>636</v>
      </c>
      <c r="C9" s="16">
        <f>SUM(C5:C8)</f>
        <v>83</v>
      </c>
      <c r="D9" s="61">
        <f>D5+D6+D7+D8</f>
        <v>572.20000000000005</v>
      </c>
    </row>
    <row r="10" spans="1:4" s="28" customFormat="1" ht="50.25" customHeight="1" thickBot="1" x14ac:dyDescent="0.3">
      <c r="A10" s="75" t="s">
        <v>33</v>
      </c>
      <c r="B10" s="76"/>
      <c r="C10" s="76"/>
      <c r="D10" s="77"/>
    </row>
    <row r="11" spans="1:4" s="28" customFormat="1" ht="24.95" customHeight="1" thickBot="1" x14ac:dyDescent="0.3">
      <c r="A11" s="14" t="s">
        <v>26</v>
      </c>
      <c r="B11" s="8" t="s">
        <v>34</v>
      </c>
      <c r="C11" s="9">
        <v>57.7</v>
      </c>
      <c r="D11" s="41">
        <v>425.2</v>
      </c>
    </row>
    <row r="12" spans="1:4" s="28" customFormat="1" ht="24.95" customHeight="1" thickBot="1" x14ac:dyDescent="0.3">
      <c r="A12" s="14" t="s">
        <v>35</v>
      </c>
      <c r="B12" s="8">
        <v>200</v>
      </c>
      <c r="C12" s="9">
        <v>6.99</v>
      </c>
      <c r="D12" s="41">
        <v>80</v>
      </c>
    </row>
    <row r="13" spans="1:4" s="28" customFormat="1" ht="24.95" customHeight="1" thickBot="1" x14ac:dyDescent="0.3">
      <c r="A13" s="14" t="s">
        <v>7</v>
      </c>
      <c r="B13" s="8">
        <v>40</v>
      </c>
      <c r="C13" s="9">
        <v>2.5299999999999998</v>
      </c>
      <c r="D13" s="41">
        <v>80</v>
      </c>
    </row>
    <row r="14" spans="1:4" s="28" customFormat="1" ht="24.95" customHeight="1" thickBot="1" x14ac:dyDescent="0.3">
      <c r="A14" s="18" t="s">
        <v>15</v>
      </c>
      <c r="B14" s="8">
        <v>133</v>
      </c>
      <c r="C14" s="9">
        <v>15.78</v>
      </c>
      <c r="D14" s="41">
        <v>62.3</v>
      </c>
    </row>
    <row r="15" spans="1:4" s="28" customFormat="1" ht="24.95" customHeight="1" thickBot="1" x14ac:dyDescent="0.3">
      <c r="A15" s="32" t="s">
        <v>2</v>
      </c>
      <c r="B15" s="15">
        <v>573</v>
      </c>
      <c r="C15" s="16">
        <f>C11+C12+C13+C14</f>
        <v>83</v>
      </c>
      <c r="D15" s="61">
        <f>D11+D12+D13+D14</f>
        <v>647.5</v>
      </c>
    </row>
    <row r="16" spans="1:4" s="28" customFormat="1" ht="49.5" customHeight="1" thickBot="1" x14ac:dyDescent="0.3">
      <c r="A16" s="72" t="s">
        <v>47</v>
      </c>
      <c r="B16" s="73"/>
      <c r="C16" s="73"/>
      <c r="D16" s="74"/>
    </row>
    <row r="17" spans="1:4" s="28" customFormat="1" ht="24.95" customHeight="1" thickBot="1" x14ac:dyDescent="0.3">
      <c r="A17" s="14" t="s">
        <v>49</v>
      </c>
      <c r="B17" s="19">
        <v>200</v>
      </c>
      <c r="C17" s="9">
        <v>11.84</v>
      </c>
      <c r="D17" s="41">
        <v>182</v>
      </c>
    </row>
    <row r="18" spans="1:4" s="28" customFormat="1" ht="24.95" customHeight="1" thickBot="1" x14ac:dyDescent="0.3">
      <c r="A18" s="14" t="s">
        <v>50</v>
      </c>
      <c r="B18" s="31" t="s">
        <v>51</v>
      </c>
      <c r="C18" s="9">
        <v>29.5</v>
      </c>
      <c r="D18" s="41">
        <v>176.6</v>
      </c>
    </row>
    <row r="19" spans="1:4" s="28" customFormat="1" ht="24.95" customHeight="1" thickBot="1" x14ac:dyDescent="0.3">
      <c r="A19" s="14" t="s">
        <v>9</v>
      </c>
      <c r="B19" s="8">
        <v>160</v>
      </c>
      <c r="C19" s="9">
        <v>28</v>
      </c>
      <c r="D19" s="41">
        <v>124.8</v>
      </c>
    </row>
    <row r="20" spans="1:4" s="28" customFormat="1" ht="24.95" customHeight="1" thickBot="1" x14ac:dyDescent="0.3">
      <c r="A20" s="14" t="s">
        <v>18</v>
      </c>
      <c r="B20" s="8" t="s">
        <v>29</v>
      </c>
      <c r="C20" s="9">
        <v>3.41</v>
      </c>
      <c r="D20" s="41">
        <v>20.6</v>
      </c>
    </row>
    <row r="21" spans="1:4" s="28" customFormat="1" ht="24.95" customHeight="1" thickBot="1" x14ac:dyDescent="0.3">
      <c r="A21" s="18" t="s">
        <v>16</v>
      </c>
      <c r="B21" s="8">
        <v>128</v>
      </c>
      <c r="C21" s="9">
        <v>15.25</v>
      </c>
      <c r="D21" s="41">
        <v>60.6</v>
      </c>
    </row>
    <row r="22" spans="1:4" s="28" customFormat="1" ht="24.95" customHeight="1" thickBot="1" x14ac:dyDescent="0.3">
      <c r="A22" s="32" t="s">
        <v>2</v>
      </c>
      <c r="B22" s="15">
        <v>754</v>
      </c>
      <c r="C22" s="16">
        <f>C17+C18+C19+C20+C21</f>
        <v>88</v>
      </c>
      <c r="D22" s="61">
        <f>D17+D18+D19+D20+D21</f>
        <v>564.6</v>
      </c>
    </row>
    <row r="23" spans="1:4" s="28" customFormat="1" ht="46.5" customHeight="1" thickBot="1" x14ac:dyDescent="0.3">
      <c r="A23" s="72" t="s">
        <v>48</v>
      </c>
      <c r="B23" s="73"/>
      <c r="C23" s="73"/>
      <c r="D23" s="74"/>
    </row>
    <row r="24" spans="1:4" s="28" customFormat="1" ht="24.95" customHeight="1" thickBot="1" x14ac:dyDescent="0.3">
      <c r="A24" s="14" t="s">
        <v>26</v>
      </c>
      <c r="B24" s="8" t="s">
        <v>52</v>
      </c>
      <c r="C24" s="9">
        <v>61.68</v>
      </c>
      <c r="D24" s="41">
        <v>567</v>
      </c>
    </row>
    <row r="25" spans="1:4" s="28" customFormat="1" ht="24.95" customHeight="1" thickBot="1" x14ac:dyDescent="0.3">
      <c r="A25" s="14" t="s">
        <v>35</v>
      </c>
      <c r="B25" s="8">
        <v>200</v>
      </c>
      <c r="C25" s="9">
        <v>6.99</v>
      </c>
      <c r="D25" s="41">
        <v>80</v>
      </c>
    </row>
    <row r="26" spans="1:4" s="28" customFormat="1" ht="24.95" customHeight="1" thickBot="1" x14ac:dyDescent="0.3">
      <c r="A26" s="14" t="s">
        <v>7</v>
      </c>
      <c r="B26" s="8">
        <v>40</v>
      </c>
      <c r="C26" s="9">
        <v>2.5299999999999998</v>
      </c>
      <c r="D26" s="41">
        <v>80</v>
      </c>
    </row>
    <row r="27" spans="1:4" s="28" customFormat="1" ht="24.95" customHeight="1" thickBot="1" x14ac:dyDescent="0.3">
      <c r="A27" s="18" t="s">
        <v>16</v>
      </c>
      <c r="B27" s="8">
        <v>141</v>
      </c>
      <c r="C27" s="9">
        <v>16.8</v>
      </c>
      <c r="D27" s="41">
        <v>66.099999999999994</v>
      </c>
    </row>
    <row r="28" spans="1:4" s="28" customFormat="1" ht="24.95" customHeight="1" thickBot="1" x14ac:dyDescent="0.3">
      <c r="A28" s="32" t="s">
        <v>2</v>
      </c>
      <c r="B28" s="15">
        <v>631</v>
      </c>
      <c r="C28" s="16">
        <f>C24+C25+C26+C27</f>
        <v>88</v>
      </c>
      <c r="D28" s="61">
        <f>D24+D25+D26+D27</f>
        <v>793.1</v>
      </c>
    </row>
    <row r="29" spans="1:4" ht="29.25" customHeight="1" x14ac:dyDescent="0.3">
      <c r="A29" s="33"/>
    </row>
  </sheetData>
  <mergeCells count="4">
    <mergeCell ref="A23:D23"/>
    <mergeCell ref="A4:D4"/>
    <mergeCell ref="A10:D10"/>
    <mergeCell ref="A16:D16"/>
  </mergeCells>
  <pageMargins left="0.4" right="0" top="0" bottom="0" header="0.2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4"/>
  <sheetViews>
    <sheetView view="pageBreakPreview" topLeftCell="A16" zoomScaleNormal="70" zoomScaleSheetLayoutView="100" workbookViewId="0">
      <selection activeCell="A24" sqref="A24:XFD26"/>
    </sheetView>
  </sheetViews>
  <sheetFormatPr defaultRowHeight="33.75" customHeight="1" x14ac:dyDescent="0.3"/>
  <cols>
    <col min="1" max="1" width="75.7109375" style="1" customWidth="1"/>
    <col min="2" max="2" width="17.140625" style="1" customWidth="1"/>
    <col min="3" max="3" width="17.140625" style="2" customWidth="1"/>
    <col min="4" max="4" width="19.7109375" style="62" customWidth="1"/>
    <col min="5" max="16384" width="9.140625" style="1"/>
  </cols>
  <sheetData>
    <row r="1" spans="1:4" ht="20.100000000000001" customHeight="1" x14ac:dyDescent="0.3">
      <c r="A1" s="3"/>
    </row>
    <row r="2" spans="1:4" ht="36" customHeight="1" thickBot="1" x14ac:dyDescent="0.35">
      <c r="A2" s="7" t="s">
        <v>63</v>
      </c>
    </row>
    <row r="3" spans="1:4" s="22" customFormat="1" ht="41.25" customHeight="1" thickBot="1" x14ac:dyDescent="0.35">
      <c r="A3" s="20" t="s">
        <v>0</v>
      </c>
      <c r="B3" s="20" t="s">
        <v>19</v>
      </c>
      <c r="C3" s="21" t="s">
        <v>3</v>
      </c>
      <c r="D3" s="54" t="s">
        <v>1</v>
      </c>
    </row>
    <row r="4" spans="1:4" s="22" customFormat="1" ht="48" customHeight="1" thickBot="1" x14ac:dyDescent="0.35">
      <c r="A4" s="78" t="s">
        <v>36</v>
      </c>
      <c r="B4" s="78"/>
      <c r="C4" s="78"/>
      <c r="D4" s="78"/>
    </row>
    <row r="5" spans="1:4" s="22" customFormat="1" ht="24.95" customHeight="1" thickBot="1" x14ac:dyDescent="0.35">
      <c r="A5" s="52" t="s">
        <v>31</v>
      </c>
      <c r="B5" s="53" t="s">
        <v>38</v>
      </c>
      <c r="C5" s="69">
        <v>61.3</v>
      </c>
      <c r="D5" s="57">
        <v>397.9</v>
      </c>
    </row>
    <row r="6" spans="1:4" s="22" customFormat="1" ht="24.95" customHeight="1" thickBot="1" x14ac:dyDescent="0.35">
      <c r="A6" s="23" t="s">
        <v>17</v>
      </c>
      <c r="B6" s="20" t="s">
        <v>62</v>
      </c>
      <c r="C6" s="21">
        <v>4.66</v>
      </c>
      <c r="D6" s="54">
        <v>21.6</v>
      </c>
    </row>
    <row r="7" spans="1:4" s="22" customFormat="1" ht="24.95" customHeight="1" thickBot="1" x14ac:dyDescent="0.35">
      <c r="A7" s="23" t="s">
        <v>11</v>
      </c>
      <c r="B7" s="20">
        <v>143</v>
      </c>
      <c r="C7" s="21">
        <v>17.04</v>
      </c>
      <c r="D7" s="54">
        <v>67.2</v>
      </c>
    </row>
    <row r="8" spans="1:4" s="22" customFormat="1" ht="24.95" customHeight="1" thickBot="1" x14ac:dyDescent="0.35">
      <c r="A8" s="24" t="s">
        <v>2</v>
      </c>
      <c r="B8" s="25">
        <v>543</v>
      </c>
      <c r="C8" s="26">
        <f>C5+C6+C7</f>
        <v>83</v>
      </c>
      <c r="D8" s="63">
        <f>D5+D6+D7</f>
        <v>486.7</v>
      </c>
    </row>
    <row r="9" spans="1:4" s="22" customFormat="1" ht="42.75" customHeight="1" thickBot="1" x14ac:dyDescent="0.35">
      <c r="A9" s="78" t="s">
        <v>37</v>
      </c>
      <c r="B9" s="78"/>
      <c r="C9" s="78"/>
      <c r="D9" s="78"/>
    </row>
    <row r="10" spans="1:4" s="22" customFormat="1" ht="24.75" customHeight="1" thickBot="1" x14ac:dyDescent="0.35">
      <c r="A10" s="14" t="s">
        <v>68</v>
      </c>
      <c r="B10" s="70">
        <v>30</v>
      </c>
      <c r="C10" s="70">
        <v>8.32</v>
      </c>
      <c r="D10" s="71">
        <v>6</v>
      </c>
    </row>
    <row r="11" spans="1:4" s="22" customFormat="1" ht="24.95" customHeight="1" thickBot="1" x14ac:dyDescent="0.35">
      <c r="A11" s="30" t="s">
        <v>39</v>
      </c>
      <c r="B11" s="20" t="s">
        <v>60</v>
      </c>
      <c r="C11" s="21">
        <v>57.63</v>
      </c>
      <c r="D11" s="54">
        <v>243.3</v>
      </c>
    </row>
    <row r="12" spans="1:4" s="22" customFormat="1" ht="24.95" customHeight="1" thickBot="1" x14ac:dyDescent="0.35">
      <c r="A12" s="23" t="s">
        <v>6</v>
      </c>
      <c r="B12" s="20">
        <v>150</v>
      </c>
      <c r="C12" s="21">
        <v>11.18</v>
      </c>
      <c r="D12" s="54">
        <v>279</v>
      </c>
    </row>
    <row r="13" spans="1:4" s="22" customFormat="1" ht="24.95" customHeight="1" thickBot="1" x14ac:dyDescent="0.35">
      <c r="A13" s="23" t="s">
        <v>17</v>
      </c>
      <c r="B13" s="20" t="s">
        <v>10</v>
      </c>
      <c r="C13" s="21">
        <v>3.1</v>
      </c>
      <c r="D13" s="54">
        <v>20.5</v>
      </c>
    </row>
    <row r="14" spans="1:4" s="22" customFormat="1" ht="24.95" customHeight="1" thickBot="1" x14ac:dyDescent="0.35">
      <c r="A14" s="23" t="s">
        <v>7</v>
      </c>
      <c r="B14" s="20">
        <v>45</v>
      </c>
      <c r="C14" s="21">
        <v>2.77</v>
      </c>
      <c r="D14" s="54">
        <v>90</v>
      </c>
    </row>
    <row r="15" spans="1:4" s="22" customFormat="1" ht="24.95" customHeight="1" thickBot="1" x14ac:dyDescent="0.35">
      <c r="A15" s="55" t="s">
        <v>2</v>
      </c>
      <c r="B15" s="27">
        <v>530</v>
      </c>
      <c r="C15" s="26">
        <f>C11+C10+C12+C13+C14</f>
        <v>82.999999999999986</v>
      </c>
      <c r="D15" s="63">
        <f>D11+D10+D12+D13+D14</f>
        <v>638.79999999999995</v>
      </c>
    </row>
    <row r="16" spans="1:4" s="22" customFormat="1" ht="49.5" customHeight="1" thickBot="1" x14ac:dyDescent="0.35">
      <c r="A16" s="79" t="s">
        <v>53</v>
      </c>
      <c r="B16" s="79"/>
      <c r="C16" s="79"/>
      <c r="D16" s="79"/>
    </row>
    <row r="17" spans="1:4" s="22" customFormat="1" ht="24" customHeight="1" thickBot="1" x14ac:dyDescent="0.35">
      <c r="A17" s="14" t="s">
        <v>68</v>
      </c>
      <c r="B17" s="70">
        <v>30</v>
      </c>
      <c r="C17" s="70">
        <v>8.32</v>
      </c>
      <c r="D17" s="71">
        <v>6</v>
      </c>
    </row>
    <row r="18" spans="1:4" s="22" customFormat="1" ht="24.95" customHeight="1" thickBot="1" x14ac:dyDescent="0.35">
      <c r="A18" s="30" t="s">
        <v>39</v>
      </c>
      <c r="B18" s="20" t="s">
        <v>61</v>
      </c>
      <c r="C18" s="21">
        <v>58.7</v>
      </c>
      <c r="D18" s="54">
        <v>249.8</v>
      </c>
    </row>
    <row r="19" spans="1:4" s="22" customFormat="1" ht="24.95" customHeight="1" thickBot="1" x14ac:dyDescent="0.35">
      <c r="A19" s="23" t="s">
        <v>6</v>
      </c>
      <c r="B19" s="20">
        <v>180</v>
      </c>
      <c r="C19" s="21">
        <v>13.42</v>
      </c>
      <c r="D19" s="54">
        <v>334.8</v>
      </c>
    </row>
    <row r="20" spans="1:4" s="22" customFormat="1" ht="24.95" customHeight="1" thickBot="1" x14ac:dyDescent="0.35">
      <c r="A20" s="23" t="s">
        <v>17</v>
      </c>
      <c r="B20" s="20" t="s">
        <v>62</v>
      </c>
      <c r="C20" s="21">
        <v>4.66</v>
      </c>
      <c r="D20" s="54">
        <v>21</v>
      </c>
    </row>
    <row r="21" spans="1:4" s="22" customFormat="1" ht="24.95" customHeight="1" thickBot="1" x14ac:dyDescent="0.35">
      <c r="A21" s="23" t="s">
        <v>7</v>
      </c>
      <c r="B21" s="20">
        <v>46</v>
      </c>
      <c r="C21" s="21">
        <v>2.9</v>
      </c>
      <c r="D21" s="54">
        <v>92</v>
      </c>
    </row>
    <row r="22" spans="1:4" s="22" customFormat="1" ht="24.95" customHeight="1" thickBot="1" x14ac:dyDescent="0.35">
      <c r="A22" s="24" t="s">
        <v>2</v>
      </c>
      <c r="B22" s="27">
        <v>576</v>
      </c>
      <c r="C22" s="26">
        <f>C18+C17+C19+C20+C21</f>
        <v>88.000000000000014</v>
      </c>
      <c r="D22" s="63">
        <f>D18+D17+D19+D20+D21</f>
        <v>703.6</v>
      </c>
    </row>
    <row r="23" spans="1:4" ht="33.75" customHeight="1" x14ac:dyDescent="0.3">
      <c r="A23" s="4"/>
      <c r="B23" s="5"/>
      <c r="C23" s="6"/>
      <c r="D23" s="64"/>
    </row>
    <row r="24" spans="1:4" ht="33.75" customHeight="1" x14ac:dyDescent="0.3">
      <c r="A24" s="3"/>
    </row>
  </sheetData>
  <mergeCells count="3">
    <mergeCell ref="A4:D4"/>
    <mergeCell ref="A16:D16"/>
    <mergeCell ref="A9:D9"/>
  </mergeCells>
  <pageMargins left="0.45" right="0.25" top="0.32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view="pageBreakPreview" topLeftCell="A16" zoomScaleNormal="70" zoomScaleSheetLayoutView="100" workbookViewId="0">
      <selection activeCell="A27" sqref="A27:XFD29"/>
    </sheetView>
  </sheetViews>
  <sheetFormatPr defaultRowHeight="18.75" x14ac:dyDescent="0.25"/>
  <cols>
    <col min="1" max="1" width="66.7109375" style="28" customWidth="1"/>
    <col min="2" max="2" width="17.140625" style="28" customWidth="1"/>
    <col min="3" max="3" width="19.85546875" style="28" customWidth="1"/>
    <col min="4" max="4" width="22.28515625" style="67" customWidth="1"/>
    <col min="5" max="16384" width="9.140625" style="28"/>
  </cols>
  <sheetData>
    <row r="1" spans="1:4" s="34" customFormat="1" ht="20.100000000000001" customHeight="1" x14ac:dyDescent="0.3">
      <c r="D1" s="59"/>
    </row>
    <row r="2" spans="1:4" ht="28.5" customHeight="1" thickBot="1" x14ac:dyDescent="0.3">
      <c r="A2" s="80" t="s">
        <v>64</v>
      </c>
      <c r="B2" s="80"/>
      <c r="C2" s="80"/>
      <c r="D2" s="80"/>
    </row>
    <row r="3" spans="1:4" ht="39.75" thickBot="1" x14ac:dyDescent="0.3">
      <c r="A3" s="8" t="s">
        <v>0</v>
      </c>
      <c r="B3" s="8" t="s">
        <v>19</v>
      </c>
      <c r="C3" s="8" t="s">
        <v>3</v>
      </c>
      <c r="D3" s="41" t="s">
        <v>1</v>
      </c>
    </row>
    <row r="4" spans="1:4" ht="49.5" customHeight="1" thickBot="1" x14ac:dyDescent="0.3">
      <c r="A4" s="72" t="s">
        <v>40</v>
      </c>
      <c r="B4" s="73"/>
      <c r="C4" s="73"/>
      <c r="D4" s="74"/>
    </row>
    <row r="5" spans="1:4" ht="24.95" customHeight="1" thickBot="1" x14ac:dyDescent="0.3">
      <c r="A5" s="30" t="s">
        <v>25</v>
      </c>
      <c r="B5" s="8" t="s">
        <v>8</v>
      </c>
      <c r="C5" s="9">
        <v>42.35</v>
      </c>
      <c r="D5" s="41">
        <v>294.10000000000002</v>
      </c>
    </row>
    <row r="6" spans="1:4" ht="24.95" customHeight="1" thickBot="1" x14ac:dyDescent="0.35">
      <c r="A6" s="23" t="s">
        <v>6</v>
      </c>
      <c r="B6" s="20">
        <v>150</v>
      </c>
      <c r="C6" s="58">
        <v>11.18</v>
      </c>
      <c r="D6" s="54">
        <v>279</v>
      </c>
    </row>
    <row r="7" spans="1:4" ht="24.95" customHeight="1" thickBot="1" x14ac:dyDescent="0.3">
      <c r="A7" s="30" t="s">
        <v>18</v>
      </c>
      <c r="B7" s="39" t="s">
        <v>10</v>
      </c>
      <c r="C7" s="40">
        <v>2.96</v>
      </c>
      <c r="D7" s="41">
        <v>20.5</v>
      </c>
    </row>
    <row r="8" spans="1:4" ht="24.95" customHeight="1" thickBot="1" x14ac:dyDescent="0.3">
      <c r="A8" s="14" t="s">
        <v>7</v>
      </c>
      <c r="B8" s="8">
        <v>30</v>
      </c>
      <c r="C8" s="9">
        <v>1.93</v>
      </c>
      <c r="D8" s="41">
        <v>60</v>
      </c>
    </row>
    <row r="9" spans="1:4" ht="24.95" customHeight="1" thickBot="1" x14ac:dyDescent="0.3">
      <c r="A9" s="14" t="s">
        <v>22</v>
      </c>
      <c r="B9" s="8">
        <v>103</v>
      </c>
      <c r="C9" s="9">
        <v>24.58</v>
      </c>
      <c r="D9" s="41">
        <v>34</v>
      </c>
    </row>
    <row r="10" spans="1:4" ht="24.95" customHeight="1" thickBot="1" x14ac:dyDescent="0.3">
      <c r="A10" s="32" t="s">
        <v>2</v>
      </c>
      <c r="B10" s="15">
        <v>598</v>
      </c>
      <c r="C10" s="16">
        <f>C5+C6+C7+C8+C9</f>
        <v>83</v>
      </c>
      <c r="D10" s="61">
        <f>D5+D6+D7+D8+D9</f>
        <v>687.6</v>
      </c>
    </row>
    <row r="11" spans="1:4" ht="41.25" customHeight="1" thickBot="1" x14ac:dyDescent="0.3">
      <c r="A11" s="72" t="s">
        <v>41</v>
      </c>
      <c r="B11" s="73"/>
      <c r="C11" s="73"/>
      <c r="D11" s="74"/>
    </row>
    <row r="12" spans="1:4" ht="24.95" customHeight="1" thickBot="1" x14ac:dyDescent="0.3">
      <c r="A12" s="30" t="s">
        <v>25</v>
      </c>
      <c r="B12" s="8" t="s">
        <v>8</v>
      </c>
      <c r="C12" s="9">
        <v>42.35</v>
      </c>
      <c r="D12" s="41">
        <v>294.10000000000002</v>
      </c>
    </row>
    <row r="13" spans="1:4" ht="24.95" customHeight="1" thickBot="1" x14ac:dyDescent="0.3">
      <c r="A13" s="14" t="s">
        <v>4</v>
      </c>
      <c r="B13" s="20">
        <v>150</v>
      </c>
      <c r="C13" s="20">
        <v>9.25</v>
      </c>
      <c r="D13" s="65">
        <v>220.5</v>
      </c>
    </row>
    <row r="14" spans="1:4" ht="24.95" customHeight="1" thickBot="1" x14ac:dyDescent="0.3">
      <c r="A14" s="30" t="s">
        <v>18</v>
      </c>
      <c r="B14" s="39" t="s">
        <v>10</v>
      </c>
      <c r="C14" s="40">
        <v>2.96</v>
      </c>
      <c r="D14" s="41">
        <v>20.5</v>
      </c>
    </row>
    <row r="15" spans="1:4" ht="24.95" customHeight="1" thickBot="1" x14ac:dyDescent="0.3">
      <c r="A15" s="14" t="s">
        <v>7</v>
      </c>
      <c r="B15" s="8">
        <v>40</v>
      </c>
      <c r="C15" s="9">
        <v>2.5299999999999998</v>
      </c>
      <c r="D15" s="41">
        <v>80</v>
      </c>
    </row>
    <row r="16" spans="1:4" ht="24.95" customHeight="1" thickBot="1" x14ac:dyDescent="0.3">
      <c r="A16" s="14" t="s">
        <v>22</v>
      </c>
      <c r="B16" s="8">
        <v>109</v>
      </c>
      <c r="C16" s="9">
        <v>25.91</v>
      </c>
      <c r="D16" s="41">
        <v>36</v>
      </c>
    </row>
    <row r="17" spans="1:4" ht="24.95" customHeight="1" thickBot="1" x14ac:dyDescent="0.3">
      <c r="A17" s="56" t="s">
        <v>2</v>
      </c>
      <c r="B17" s="15">
        <v>623</v>
      </c>
      <c r="C17" s="16">
        <f>C12+C13+C14+C15+C16</f>
        <v>83</v>
      </c>
      <c r="D17" s="61">
        <f>D12+D13+D14+D15+D16</f>
        <v>651.1</v>
      </c>
    </row>
    <row r="18" spans="1:4" ht="48.75" customHeight="1" thickBot="1" x14ac:dyDescent="0.3">
      <c r="A18" s="81" t="s">
        <v>54</v>
      </c>
      <c r="B18" s="81"/>
      <c r="C18" s="81"/>
      <c r="D18" s="81"/>
    </row>
    <row r="19" spans="1:4" ht="27" customHeight="1" thickBot="1" x14ac:dyDescent="0.3">
      <c r="A19" s="14" t="s">
        <v>69</v>
      </c>
      <c r="B19" s="8">
        <v>25</v>
      </c>
      <c r="C19" s="8">
        <v>6.22</v>
      </c>
      <c r="D19" s="41">
        <v>3.75</v>
      </c>
    </row>
    <row r="20" spans="1:4" ht="24.95" customHeight="1" thickBot="1" x14ac:dyDescent="0.3">
      <c r="A20" s="14" t="s">
        <v>27</v>
      </c>
      <c r="B20" s="8" t="s">
        <v>55</v>
      </c>
      <c r="C20" s="9">
        <v>47.44</v>
      </c>
      <c r="D20" s="41">
        <v>330.8</v>
      </c>
    </row>
    <row r="21" spans="1:4" ht="24.95" customHeight="1" thickBot="1" x14ac:dyDescent="0.3">
      <c r="A21" s="14" t="s">
        <v>4</v>
      </c>
      <c r="B21" s="8">
        <v>180</v>
      </c>
      <c r="C21" s="9">
        <v>11.1</v>
      </c>
      <c r="D21" s="41">
        <v>264.60000000000002</v>
      </c>
    </row>
    <row r="22" spans="1:4" ht="24.95" customHeight="1" thickBot="1" x14ac:dyDescent="0.3">
      <c r="A22" s="42" t="s">
        <v>18</v>
      </c>
      <c r="B22" s="43" t="s">
        <v>10</v>
      </c>
      <c r="C22" s="44">
        <v>2.96</v>
      </c>
      <c r="D22" s="41">
        <v>20.5</v>
      </c>
    </row>
    <row r="23" spans="1:4" ht="24.95" customHeight="1" thickBot="1" x14ac:dyDescent="0.3">
      <c r="A23" s="14" t="s">
        <v>12</v>
      </c>
      <c r="B23" s="43">
        <v>16.25</v>
      </c>
      <c r="C23" s="44">
        <v>9.65</v>
      </c>
      <c r="D23" s="41">
        <v>30.9</v>
      </c>
    </row>
    <row r="24" spans="1:4" ht="24.95" customHeight="1" thickBot="1" x14ac:dyDescent="0.3">
      <c r="A24" s="14" t="s">
        <v>13</v>
      </c>
      <c r="B24" s="43">
        <v>50</v>
      </c>
      <c r="C24" s="44">
        <v>10.63</v>
      </c>
      <c r="D24" s="41">
        <v>160</v>
      </c>
    </row>
    <row r="25" spans="1:4" ht="24.95" customHeight="1" thickBot="1" x14ac:dyDescent="0.3">
      <c r="A25" s="32" t="s">
        <v>2</v>
      </c>
      <c r="B25" s="15">
        <v>596.25</v>
      </c>
      <c r="C25" s="16">
        <f>C19+C20+C21+C22+C23+C24</f>
        <v>87.999999999999986</v>
      </c>
      <c r="D25" s="61">
        <f>D19+D20+D21+D22+D23+D24</f>
        <v>810.55000000000007</v>
      </c>
    </row>
    <row r="26" spans="1:4" ht="19.5" x14ac:dyDescent="0.3">
      <c r="A26" s="33"/>
      <c r="B26" s="34"/>
      <c r="C26" s="34"/>
      <c r="D26" s="60"/>
    </row>
    <row r="27" spans="1:4" ht="19.5" x14ac:dyDescent="0.3">
      <c r="A27" s="45"/>
      <c r="B27" s="22"/>
      <c r="C27" s="22"/>
      <c r="D27" s="66"/>
    </row>
    <row r="28" spans="1:4" x14ac:dyDescent="0.25">
      <c r="A28" s="47"/>
    </row>
    <row r="29" spans="1:4" x14ac:dyDescent="0.25">
      <c r="A29" s="47"/>
    </row>
    <row r="30" spans="1:4" x14ac:dyDescent="0.25">
      <c r="A30" s="47"/>
    </row>
  </sheetData>
  <mergeCells count="4">
    <mergeCell ref="A2:D2"/>
    <mergeCell ref="A18:D18"/>
    <mergeCell ref="A4:D4"/>
    <mergeCell ref="A11:D11"/>
  </mergeCells>
  <pageMargins left="0.59055118110236227" right="0" top="0.32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topLeftCell="A16" zoomScaleNormal="70" zoomScaleSheetLayoutView="100" workbookViewId="0">
      <selection activeCell="A29" sqref="A29:XFD31"/>
    </sheetView>
  </sheetViews>
  <sheetFormatPr defaultRowHeight="19.5" x14ac:dyDescent="0.3"/>
  <cols>
    <col min="1" max="1" width="64.28515625" style="34" customWidth="1"/>
    <col min="2" max="2" width="19.28515625" style="34" customWidth="1"/>
    <col min="3" max="3" width="19.42578125" style="34" customWidth="1"/>
    <col min="4" max="4" width="22.85546875" style="36" customWidth="1"/>
    <col min="5" max="16384" width="9.140625" style="34"/>
  </cols>
  <sheetData>
    <row r="1" spans="1:4" s="28" customFormat="1" ht="20.100000000000001" customHeight="1" x14ac:dyDescent="0.3">
      <c r="A1" s="34"/>
      <c r="B1" s="34"/>
      <c r="C1" s="34"/>
      <c r="D1" s="34"/>
    </row>
    <row r="2" spans="1:4" s="28" customFormat="1" ht="32.25" customHeight="1" thickBot="1" x14ac:dyDescent="0.35">
      <c r="A2" s="49" t="s">
        <v>65</v>
      </c>
      <c r="B2" s="34"/>
      <c r="C2" s="34"/>
      <c r="D2" s="34"/>
    </row>
    <row r="3" spans="1:4" s="28" customFormat="1" ht="39.75" thickBot="1" x14ac:dyDescent="0.3">
      <c r="A3" s="8" t="s">
        <v>0</v>
      </c>
      <c r="B3" s="8" t="s">
        <v>19</v>
      </c>
      <c r="C3" s="8" t="s">
        <v>3</v>
      </c>
      <c r="D3" s="10" t="s">
        <v>1</v>
      </c>
    </row>
    <row r="4" spans="1:4" s="28" customFormat="1" ht="48" customHeight="1" thickBot="1" x14ac:dyDescent="0.3">
      <c r="A4" s="82" t="s">
        <v>42</v>
      </c>
      <c r="B4" s="82"/>
      <c r="C4" s="82"/>
      <c r="D4" s="82"/>
    </row>
    <row r="5" spans="1:4" s="28" customFormat="1" ht="39.75" thickBot="1" x14ac:dyDescent="0.3">
      <c r="A5" s="14" t="s">
        <v>66</v>
      </c>
      <c r="B5" s="8" t="s">
        <v>70</v>
      </c>
      <c r="C5" s="9">
        <v>63.79</v>
      </c>
      <c r="D5" s="10">
        <v>533.70000000000005</v>
      </c>
    </row>
    <row r="6" spans="1:4" s="28" customFormat="1" ht="24.95" customHeight="1" thickBot="1" x14ac:dyDescent="0.3">
      <c r="A6" s="14" t="s">
        <v>17</v>
      </c>
      <c r="B6" s="8" t="s">
        <v>10</v>
      </c>
      <c r="C6" s="9">
        <v>3.1</v>
      </c>
      <c r="D6" s="10">
        <v>21.6</v>
      </c>
    </row>
    <row r="7" spans="1:4" s="28" customFormat="1" ht="24.95" customHeight="1" thickBot="1" x14ac:dyDescent="0.3">
      <c r="A7" s="14" t="s">
        <v>11</v>
      </c>
      <c r="B7" s="8">
        <v>136</v>
      </c>
      <c r="C7" s="9">
        <v>16.11</v>
      </c>
      <c r="D7" s="10">
        <v>67.900000000000006</v>
      </c>
    </row>
    <row r="8" spans="1:4" s="28" customFormat="1" ht="24.95" customHeight="1" thickBot="1" x14ac:dyDescent="0.3">
      <c r="A8" s="14" t="s">
        <v>20</v>
      </c>
      <c r="B8" s="15">
        <v>521</v>
      </c>
      <c r="C8" s="16">
        <f>SUM(C5:C7)</f>
        <v>83</v>
      </c>
      <c r="D8" s="17">
        <f>D5+D6+D7</f>
        <v>623.20000000000005</v>
      </c>
    </row>
    <row r="9" spans="1:4" s="28" customFormat="1" ht="48.75" customHeight="1" thickBot="1" x14ac:dyDescent="0.3">
      <c r="A9" s="82" t="s">
        <v>43</v>
      </c>
      <c r="B9" s="82"/>
      <c r="C9" s="82"/>
      <c r="D9" s="82"/>
    </row>
    <row r="10" spans="1:4" s="28" customFormat="1" ht="24.95" customHeight="1" thickBot="1" x14ac:dyDescent="0.3">
      <c r="A10" s="14" t="s">
        <v>71</v>
      </c>
      <c r="B10" s="8" t="s">
        <v>8</v>
      </c>
      <c r="C10" s="8">
        <v>38.21</v>
      </c>
      <c r="D10" s="43">
        <v>237.4</v>
      </c>
    </row>
    <row r="11" spans="1:4" s="28" customFormat="1" ht="24.95" customHeight="1" thickBot="1" x14ac:dyDescent="0.3">
      <c r="A11" s="14" t="s">
        <v>45</v>
      </c>
      <c r="B11" s="8">
        <v>150</v>
      </c>
      <c r="C11" s="9">
        <v>12.9</v>
      </c>
      <c r="D11" s="41">
        <v>210.2</v>
      </c>
    </row>
    <row r="12" spans="1:4" s="28" customFormat="1" ht="24.95" customHeight="1" thickBot="1" x14ac:dyDescent="0.3">
      <c r="A12" s="14" t="s">
        <v>14</v>
      </c>
      <c r="B12" s="8">
        <v>200</v>
      </c>
      <c r="C12" s="9">
        <v>12.21</v>
      </c>
      <c r="D12" s="10">
        <v>57.5</v>
      </c>
    </row>
    <row r="13" spans="1:4" s="28" customFormat="1" ht="24.95" customHeight="1" thickBot="1" x14ac:dyDescent="0.3">
      <c r="A13" s="14" t="s">
        <v>7</v>
      </c>
      <c r="B13" s="8">
        <v>40</v>
      </c>
      <c r="C13" s="9">
        <v>2.5099999999999998</v>
      </c>
      <c r="D13" s="41">
        <v>80</v>
      </c>
    </row>
    <row r="14" spans="1:4" s="28" customFormat="1" ht="24.95" customHeight="1" thickBot="1" x14ac:dyDescent="0.3">
      <c r="A14" s="42" t="s">
        <v>11</v>
      </c>
      <c r="B14" s="8">
        <v>145</v>
      </c>
      <c r="C14" s="9">
        <v>17.170000000000002</v>
      </c>
      <c r="D14" s="41">
        <v>76.3</v>
      </c>
    </row>
    <row r="15" spans="1:4" s="29" customFormat="1" ht="24.95" customHeight="1" thickBot="1" x14ac:dyDescent="0.35">
      <c r="A15" s="14" t="s">
        <v>20</v>
      </c>
      <c r="B15" s="15">
        <v>645</v>
      </c>
      <c r="C15" s="16">
        <f>C10+C11+C12+C13+C14</f>
        <v>83</v>
      </c>
      <c r="D15" s="17">
        <f>D10+D11+D12+D13+D14</f>
        <v>661.4</v>
      </c>
    </row>
    <row r="16" spans="1:4" s="28" customFormat="1" ht="49.5" customHeight="1" thickBot="1" x14ac:dyDescent="0.3">
      <c r="A16" s="82" t="s">
        <v>56</v>
      </c>
      <c r="B16" s="82"/>
      <c r="C16" s="82"/>
      <c r="D16" s="82"/>
    </row>
    <row r="17" spans="1:4" s="28" customFormat="1" ht="39.75" thickBot="1" x14ac:dyDescent="0.3">
      <c r="A17" s="14" t="s">
        <v>66</v>
      </c>
      <c r="B17" s="8" t="s">
        <v>38</v>
      </c>
      <c r="C17" s="9">
        <v>67.28</v>
      </c>
      <c r="D17" s="41">
        <v>562</v>
      </c>
    </row>
    <row r="18" spans="1:4" s="28" customFormat="1" ht="24.95" customHeight="1" thickBot="1" x14ac:dyDescent="0.3">
      <c r="A18" s="14" t="s">
        <v>17</v>
      </c>
      <c r="B18" s="8" t="s">
        <v>10</v>
      </c>
      <c r="C18" s="9">
        <v>3.1</v>
      </c>
      <c r="D18" s="41">
        <v>21.6</v>
      </c>
    </row>
    <row r="19" spans="1:4" s="28" customFormat="1" ht="24.95" customHeight="1" thickBot="1" x14ac:dyDescent="0.3">
      <c r="A19" s="14" t="s">
        <v>11</v>
      </c>
      <c r="B19" s="8">
        <v>148</v>
      </c>
      <c r="C19" s="9">
        <v>17.62</v>
      </c>
      <c r="D19" s="41">
        <v>74.900000000000006</v>
      </c>
    </row>
    <row r="20" spans="1:4" s="28" customFormat="1" ht="24.95" customHeight="1" thickBot="1" x14ac:dyDescent="0.3">
      <c r="A20" s="14" t="s">
        <v>20</v>
      </c>
      <c r="B20" s="15">
        <v>543</v>
      </c>
      <c r="C20" s="16">
        <f>SUM(C17:C19)</f>
        <v>88</v>
      </c>
      <c r="D20" s="17">
        <f>D17+D18+D19</f>
        <v>658.5</v>
      </c>
    </row>
    <row r="21" spans="1:4" s="28" customFormat="1" ht="48.75" customHeight="1" thickBot="1" x14ac:dyDescent="0.3">
      <c r="A21" s="82" t="s">
        <v>57</v>
      </c>
      <c r="B21" s="82"/>
      <c r="C21" s="82"/>
      <c r="D21" s="82"/>
    </row>
    <row r="22" spans="1:4" s="28" customFormat="1" ht="24.95" customHeight="1" thickBot="1" x14ac:dyDescent="0.3">
      <c r="A22" s="14" t="s">
        <v>44</v>
      </c>
      <c r="B22" s="8" t="s">
        <v>55</v>
      </c>
      <c r="C22" s="8">
        <v>42.7</v>
      </c>
      <c r="D22" s="43">
        <v>262.5</v>
      </c>
    </row>
    <row r="23" spans="1:4" s="28" customFormat="1" ht="24.95" customHeight="1" thickBot="1" x14ac:dyDescent="0.3">
      <c r="A23" s="14" t="s">
        <v>45</v>
      </c>
      <c r="B23" s="8">
        <v>180</v>
      </c>
      <c r="C23" s="9">
        <v>15.47</v>
      </c>
      <c r="D23" s="41">
        <v>252.2</v>
      </c>
    </row>
    <row r="24" spans="1:4" s="28" customFormat="1" ht="24.95" customHeight="1" thickBot="1" x14ac:dyDescent="0.3">
      <c r="A24" s="14" t="s">
        <v>14</v>
      </c>
      <c r="B24" s="8">
        <v>200</v>
      </c>
      <c r="C24" s="9">
        <v>12.21</v>
      </c>
      <c r="D24" s="10">
        <v>57.5</v>
      </c>
    </row>
    <row r="25" spans="1:4" s="28" customFormat="1" ht="24.95" customHeight="1" thickBot="1" x14ac:dyDescent="0.3">
      <c r="A25" s="14" t="s">
        <v>7</v>
      </c>
      <c r="B25" s="8">
        <v>40</v>
      </c>
      <c r="C25" s="9">
        <v>2.5099999999999998</v>
      </c>
      <c r="D25" s="41">
        <v>80</v>
      </c>
    </row>
    <row r="26" spans="1:4" s="28" customFormat="1" ht="24.95" customHeight="1" thickBot="1" x14ac:dyDescent="0.3">
      <c r="A26" s="42" t="s">
        <v>11</v>
      </c>
      <c r="B26" s="8">
        <v>127</v>
      </c>
      <c r="C26" s="9">
        <v>15.11</v>
      </c>
      <c r="D26" s="41">
        <v>68.900000000000006</v>
      </c>
    </row>
    <row r="27" spans="1:4" s="29" customFormat="1" ht="24.95" customHeight="1" thickBot="1" x14ac:dyDescent="0.35">
      <c r="A27" s="14" t="s">
        <v>20</v>
      </c>
      <c r="B27" s="15">
        <v>667</v>
      </c>
      <c r="C27" s="16">
        <f>C22+C23+C24+C25+C26</f>
        <v>88</v>
      </c>
      <c r="D27" s="17">
        <f>D22+D23+D24+D25+D26</f>
        <v>721.1</v>
      </c>
    </row>
    <row r="28" spans="1:4" x14ac:dyDescent="0.3">
      <c r="A28" s="33"/>
    </row>
    <row r="29" spans="1:4" x14ac:dyDescent="0.3">
      <c r="A29" s="45"/>
      <c r="B29" s="22"/>
      <c r="C29" s="22"/>
      <c r="D29" s="46"/>
    </row>
    <row r="30" spans="1:4" x14ac:dyDescent="0.3">
      <c r="A30" s="45"/>
    </row>
    <row r="31" spans="1:4" x14ac:dyDescent="0.3">
      <c r="A31" s="45"/>
    </row>
  </sheetData>
  <mergeCells count="4">
    <mergeCell ref="A4:D4"/>
    <mergeCell ref="A9:D9"/>
    <mergeCell ref="A16:D16"/>
    <mergeCell ref="A21:D2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tabSelected="1" view="pageBreakPreview" zoomScale="115" zoomScaleNormal="70" zoomScaleSheetLayoutView="115" workbookViewId="0">
      <selection activeCell="A33" sqref="A33"/>
    </sheetView>
  </sheetViews>
  <sheetFormatPr defaultRowHeight="18.75" x14ac:dyDescent="0.25"/>
  <cols>
    <col min="1" max="1" width="69.7109375" style="28" customWidth="1"/>
    <col min="2" max="2" width="18" style="28" customWidth="1"/>
    <col min="3" max="3" width="18.28515625" style="28" customWidth="1"/>
    <col min="4" max="4" width="20.28515625" style="48" customWidth="1"/>
    <col min="5" max="16384" width="9.140625" style="28"/>
  </cols>
  <sheetData>
    <row r="1" spans="1:4" ht="20.100000000000001" customHeight="1" x14ac:dyDescent="0.3">
      <c r="A1" s="34"/>
      <c r="B1" s="34"/>
      <c r="C1" s="34"/>
      <c r="D1" s="34"/>
    </row>
    <row r="2" spans="1:4" ht="26.25" customHeight="1" thickBot="1" x14ac:dyDescent="0.3">
      <c r="A2" s="50" t="s">
        <v>67</v>
      </c>
      <c r="B2" s="51"/>
      <c r="C2" s="51"/>
      <c r="D2" s="51"/>
    </row>
    <row r="3" spans="1:4" ht="39.75" thickBot="1" x14ac:dyDescent="0.3">
      <c r="A3" s="14" t="s">
        <v>0</v>
      </c>
      <c r="B3" s="8" t="s">
        <v>19</v>
      </c>
      <c r="C3" s="8" t="s">
        <v>3</v>
      </c>
      <c r="D3" s="10" t="s">
        <v>1</v>
      </c>
    </row>
    <row r="4" spans="1:4" ht="49.5" customHeight="1" thickBot="1" x14ac:dyDescent="0.3">
      <c r="A4" s="82" t="s">
        <v>46</v>
      </c>
      <c r="B4" s="82"/>
      <c r="C4" s="82"/>
      <c r="D4" s="82"/>
    </row>
    <row r="5" spans="1:4" ht="24.95" customHeight="1" thickBot="1" x14ac:dyDescent="0.3">
      <c r="A5" s="14" t="s">
        <v>69</v>
      </c>
      <c r="B5" s="8">
        <v>15</v>
      </c>
      <c r="C5" s="9">
        <v>3.68</v>
      </c>
      <c r="D5" s="41">
        <v>2.25</v>
      </c>
    </row>
    <row r="6" spans="1:4" ht="20.25" thickBot="1" x14ac:dyDescent="0.3">
      <c r="A6" s="14" t="s">
        <v>23</v>
      </c>
      <c r="B6" s="31" t="s">
        <v>21</v>
      </c>
      <c r="C6" s="9">
        <v>44.82</v>
      </c>
      <c r="D6" s="41">
        <v>282.2</v>
      </c>
    </row>
    <row r="7" spans="1:4" ht="24.95" customHeight="1" thickBot="1" x14ac:dyDescent="0.3">
      <c r="A7" s="14" t="s">
        <v>5</v>
      </c>
      <c r="B7" s="8">
        <v>150</v>
      </c>
      <c r="C7" s="9">
        <v>14.53</v>
      </c>
      <c r="D7" s="10">
        <v>163.5</v>
      </c>
    </row>
    <row r="8" spans="1:4" ht="24.95" customHeight="1" thickBot="1" x14ac:dyDescent="0.3">
      <c r="A8" s="14" t="s">
        <v>18</v>
      </c>
      <c r="B8" s="8" t="s">
        <v>10</v>
      </c>
      <c r="C8" s="9">
        <v>2.96</v>
      </c>
      <c r="D8" s="41">
        <v>20.8</v>
      </c>
    </row>
    <row r="9" spans="1:4" ht="24.95" customHeight="1" thickBot="1" x14ac:dyDescent="0.3">
      <c r="A9" s="14" t="s">
        <v>7</v>
      </c>
      <c r="B9" s="8">
        <v>30</v>
      </c>
      <c r="C9" s="9">
        <v>1.93</v>
      </c>
      <c r="D9" s="41">
        <v>60</v>
      </c>
    </row>
    <row r="10" spans="1:4" ht="24.95" customHeight="1" thickBot="1" x14ac:dyDescent="0.3">
      <c r="A10" s="18" t="s">
        <v>16</v>
      </c>
      <c r="B10" s="8">
        <v>127</v>
      </c>
      <c r="C10" s="9">
        <v>15.08</v>
      </c>
      <c r="D10" s="41">
        <v>59.5</v>
      </c>
    </row>
    <row r="11" spans="1:4" ht="24.95" customHeight="1" thickBot="1" x14ac:dyDescent="0.3">
      <c r="A11" s="32" t="s">
        <v>2</v>
      </c>
      <c r="B11" s="15">
        <v>627</v>
      </c>
      <c r="C11" s="16">
        <f>C5+C6+C7+C8+C9+C10</f>
        <v>83</v>
      </c>
      <c r="D11" s="17">
        <f>D5+D6+D7+D8+D9+D10</f>
        <v>588.25</v>
      </c>
    </row>
    <row r="12" spans="1:4" ht="48" customHeight="1" thickBot="1" x14ac:dyDescent="0.3">
      <c r="A12" s="82" t="s">
        <v>58</v>
      </c>
      <c r="B12" s="82"/>
      <c r="C12" s="82"/>
      <c r="D12" s="82"/>
    </row>
    <row r="13" spans="1:4" ht="23.25" customHeight="1" thickBot="1" x14ac:dyDescent="0.3">
      <c r="A13" s="14" t="s">
        <v>69</v>
      </c>
      <c r="B13" s="20">
        <v>20</v>
      </c>
      <c r="C13" s="21">
        <v>4.9000000000000004</v>
      </c>
      <c r="D13" s="68">
        <v>3</v>
      </c>
    </row>
    <row r="14" spans="1:4" ht="39.75" thickBot="1" x14ac:dyDescent="0.3">
      <c r="A14" s="14" t="s">
        <v>72</v>
      </c>
      <c r="B14" s="31" t="s">
        <v>73</v>
      </c>
      <c r="C14" s="9">
        <v>60.02</v>
      </c>
      <c r="D14" s="41">
        <v>323</v>
      </c>
    </row>
    <row r="15" spans="1:4" ht="24.95" customHeight="1" thickBot="1" x14ac:dyDescent="0.3">
      <c r="A15" s="14" t="s">
        <v>5</v>
      </c>
      <c r="B15" s="8">
        <v>180</v>
      </c>
      <c r="C15" s="9">
        <v>17.420000000000002</v>
      </c>
      <c r="D15" s="10">
        <v>196.2</v>
      </c>
    </row>
    <row r="16" spans="1:4" ht="24.95" customHeight="1" thickBot="1" x14ac:dyDescent="0.3">
      <c r="A16" s="14" t="s">
        <v>18</v>
      </c>
      <c r="B16" s="8" t="s">
        <v>10</v>
      </c>
      <c r="C16" s="9">
        <v>2.96</v>
      </c>
      <c r="D16" s="41">
        <v>20.8</v>
      </c>
    </row>
    <row r="17" spans="1:4" ht="24.95" customHeight="1" thickBot="1" x14ac:dyDescent="0.3">
      <c r="A17" s="14" t="s">
        <v>7</v>
      </c>
      <c r="B17" s="8">
        <v>43</v>
      </c>
      <c r="C17" s="9">
        <v>2.7</v>
      </c>
      <c r="D17" s="41">
        <v>86</v>
      </c>
    </row>
    <row r="18" spans="1:4" ht="24.95" customHeight="1" thickBot="1" x14ac:dyDescent="0.3">
      <c r="A18" s="32" t="s">
        <v>2</v>
      </c>
      <c r="B18" s="15">
        <v>548</v>
      </c>
      <c r="C18" s="16">
        <f>C13+C14+C15+C16+C17</f>
        <v>88</v>
      </c>
      <c r="D18" s="17">
        <f>D14+D15+D16+D17</f>
        <v>626</v>
      </c>
    </row>
    <row r="19" spans="1:4" ht="19.5" x14ac:dyDescent="0.3">
      <c r="A19" s="33"/>
      <c r="B19" s="34"/>
      <c r="C19" s="34"/>
      <c r="D19" s="36"/>
    </row>
    <row r="20" spans="1:4" ht="19.5" x14ac:dyDescent="0.3">
      <c r="A20" s="45"/>
      <c r="B20" s="22"/>
      <c r="C20" s="22"/>
      <c r="D20" s="46"/>
    </row>
    <row r="21" spans="1:4" ht="19.5" x14ac:dyDescent="0.3">
      <c r="A21" s="22"/>
      <c r="B21" s="22"/>
      <c r="C21" s="22"/>
      <c r="D21" s="46"/>
    </row>
    <row r="22" spans="1:4" ht="19.5" x14ac:dyDescent="0.3">
      <c r="A22" s="22"/>
      <c r="B22" s="22"/>
      <c r="C22" s="22"/>
      <c r="D22" s="46"/>
    </row>
  </sheetData>
  <mergeCells count="2">
    <mergeCell ref="A4:D4"/>
    <mergeCell ref="A12:D12"/>
  </mergeCells>
  <pageMargins left="0.59055118110236227" right="0" top="0.38" bottom="0" header="0.2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01,04</vt:lpstr>
      <vt:lpstr>02,04</vt:lpstr>
      <vt:lpstr>03,04</vt:lpstr>
      <vt:lpstr>04,04</vt:lpstr>
      <vt:lpstr>05,04</vt:lpstr>
      <vt:lpstr>'01,04'!Область_печати</vt:lpstr>
      <vt:lpstr>'03,04'!Область_печати</vt:lpstr>
      <vt:lpstr>'05,04'!Область_печати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2024-03-28T05:33:56Z</dcterms:modified>
</cp:coreProperties>
</file>