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ЭтаКнига" defaultThemeVersion="124226"/>
  <bookViews>
    <workbookView xWindow="-120" yWindow="-120" windowWidth="19440" windowHeight="13740"/>
  </bookViews>
  <sheets>
    <sheet name="26,02" sheetId="37" r:id="rId1"/>
    <sheet name="27,02" sheetId="38" r:id="rId2"/>
    <sheet name="28,02" sheetId="39" r:id="rId3"/>
    <sheet name="29,02" sheetId="40" r:id="rId4"/>
    <sheet name="01,03" sheetId="42" r:id="rId5"/>
  </sheets>
  <definedNames>
    <definedName name="_xlnm.Print_Area" localSheetId="4">'01,03'!$A$1:$D$18</definedName>
    <definedName name="_xlnm.Print_Area" localSheetId="0">'26,02'!$A$1:$D$31</definedName>
    <definedName name="_xlnm.Print_Area" localSheetId="2">'28,02'!$A$1:$D$25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7" i="40" l="1"/>
  <c r="C27" i="40"/>
  <c r="D17" i="39"/>
  <c r="C17" i="39"/>
  <c r="C16" i="38"/>
  <c r="D16" i="38"/>
  <c r="C30" i="37"/>
  <c r="D10" i="42"/>
  <c r="C10" i="42"/>
  <c r="D24" i="38"/>
  <c r="C24" i="38"/>
  <c r="D24" i="39"/>
  <c r="D10" i="39"/>
  <c r="D9" i="38"/>
  <c r="D23" i="37"/>
  <c r="D10" i="37"/>
  <c r="C10" i="39"/>
  <c r="C9" i="38"/>
  <c r="C23" i="37"/>
  <c r="C10" i="37"/>
  <c r="D17" i="42"/>
  <c r="D20" i="40"/>
  <c r="D8" i="40"/>
  <c r="D30" i="37"/>
  <c r="D17" i="37"/>
  <c r="D15" i="40"/>
  <c r="C15" i="40"/>
  <c r="C17" i="42"/>
  <c r="C24" i="39" l="1"/>
  <c r="C17" i="37" l="1"/>
  <c r="C20" i="40" l="1"/>
  <c r="C8" i="40"/>
</calcChain>
</file>

<file path=xl/sharedStrings.xml><?xml version="1.0" encoding="utf-8"?>
<sst xmlns="http://schemas.openxmlformats.org/spreadsheetml/2006/main" count="160" uniqueCount="73">
  <si>
    <t>Наименование блюд</t>
  </si>
  <si>
    <t>Калорийность, ккал</t>
  </si>
  <si>
    <t>Итого:</t>
  </si>
  <si>
    <t>Цена, руб.</t>
  </si>
  <si>
    <t>Макароны отварные</t>
  </si>
  <si>
    <t>Рис отварной</t>
  </si>
  <si>
    <t>Пюре картофельное</t>
  </si>
  <si>
    <t>Запеканка творожная "Диетическая" с молоком сгущенным</t>
  </si>
  <si>
    <t>Фрукты свежие ( яблоко )</t>
  </si>
  <si>
    <t xml:space="preserve">Чай с сахаром </t>
  </si>
  <si>
    <t>Бутерброд с сыром Русич</t>
  </si>
  <si>
    <t>30/30</t>
  </si>
  <si>
    <t>Каша гречневая рассыпчатая</t>
  </si>
  <si>
    <t>Хлеб ржано-пшеничный йодированный</t>
  </si>
  <si>
    <t>Гуляш (свинина)</t>
  </si>
  <si>
    <t>Чай Витаминный с апельсином</t>
  </si>
  <si>
    <t>Наггетсы куриные, соус красный</t>
  </si>
  <si>
    <t>Чай с сахаром и лимоном</t>
  </si>
  <si>
    <t>100           50/50</t>
  </si>
  <si>
    <t>Чай с сахаром и апельсином</t>
  </si>
  <si>
    <r>
      <t xml:space="preserve"> </t>
    </r>
    <r>
      <rPr>
        <b/>
        <i/>
        <sz val="15"/>
        <color rgb="FF00000A"/>
        <rFont val="Calibri"/>
        <family val="2"/>
        <scheme val="minor"/>
      </rPr>
      <t>Итого:</t>
    </r>
  </si>
  <si>
    <t>Выход, г</t>
  </si>
  <si>
    <t>Овощи порционно ( огурец соленый )</t>
  </si>
  <si>
    <t xml:space="preserve">Каша молочная рисовая с маслом сливочным </t>
  </si>
  <si>
    <t>200/5</t>
  </si>
  <si>
    <t>Фрукты свежие (мандарин)</t>
  </si>
  <si>
    <t>150/30</t>
  </si>
  <si>
    <t>Фрукты свежие (яблоко)</t>
  </si>
  <si>
    <t>80/20</t>
  </si>
  <si>
    <t>Фрукты свежие (яблоко )</t>
  </si>
  <si>
    <t>200/2</t>
  </si>
  <si>
    <t xml:space="preserve">Завтрак: бесплатное горячее питание для обучающихся с 7 – 11 лет.                                                                                                          Первая смена. 83=00                            </t>
  </si>
  <si>
    <t xml:space="preserve">Завтрак: бесплатное горячее питание для обучающихся с 7 – 11 лет.                                                                                    Вторая смена. 83=00                         </t>
  </si>
  <si>
    <t>Напиток кефирный Фруктовый в индивидуальной упаковке</t>
  </si>
  <si>
    <t>Бутерброд с сыром</t>
  </si>
  <si>
    <t>20/40</t>
  </si>
  <si>
    <t>80/40</t>
  </si>
  <si>
    <t>Фрукты свежие ( мандарин )</t>
  </si>
  <si>
    <t xml:space="preserve">Завтрак: бесплатное горячее питание для обучающихся с 7 – 11 лет.                                                                                                                                                                      Первая смена. 83=00                                        </t>
  </si>
  <si>
    <t xml:space="preserve">Завтрак: бесплатное горячее питание для обучающихся с 7 – 11 лет.                                                                                                                                                                      Вторая смена. 83=00                                        </t>
  </si>
  <si>
    <t xml:space="preserve">Завтрак: бесплатное горячее питание для обучающихся с 7 – 11 лет.                                                                                                                                                      Первая смена. 83=00                            </t>
  </si>
  <si>
    <t xml:space="preserve">Завтрак: бесплатное горячее питание для обучающихся с 7 – 11 лет.                                                                                                                                                      Вторая смена. 83=00                            </t>
  </si>
  <si>
    <t xml:space="preserve">Завтрак: бесплатное горячее питание для обучающихся с 7 – 11 лет.                                                                                                                                                                        Первая смена. 83=00                            </t>
  </si>
  <si>
    <t xml:space="preserve">Завтрак: бесплатное горячее питание для обучающихся с 7 – 11 лет.                                                                                                                                                            Вторая смена. 83=00                            </t>
  </si>
  <si>
    <t>Мясо тушеное по-деревенски (свинина)</t>
  </si>
  <si>
    <t>50/50</t>
  </si>
  <si>
    <t>Напиток из изюма</t>
  </si>
  <si>
    <t xml:space="preserve">Завтрак: бесплатное горячее питание для обучающихся с 7 – 11 лет.                                                                                                                                Первая  и вторая смены. 83=00                            </t>
  </si>
  <si>
    <t>Каша молочная пшеничная со сливочным маслом</t>
  </si>
  <si>
    <t xml:space="preserve">Завтрак: льготное питание для обучающихся с 12 лет и старше.                                                                                                   Первая смена. 88=00.                                               </t>
  </si>
  <si>
    <t xml:space="preserve">Завтрак: льготное питание для обучающихся с 12 лет и старше.                                                                                                 Вторая смена. 88=00.                                              </t>
  </si>
  <si>
    <t>200/6</t>
  </si>
  <si>
    <t>200/7</t>
  </si>
  <si>
    <t xml:space="preserve">Завтрак: льготное питание для обучающихся с 12 лет и старше.                                                                                                                                                                                      Первая и вторая смены. 88=00.                                                       </t>
  </si>
  <si>
    <t>Овощи порционно (огурец соленый)</t>
  </si>
  <si>
    <t xml:space="preserve">Завтрак: льготное питание для обучающихся с 12 лет и старше.                                                                                                                                                            Первая и вторая смены. 88=00                                               </t>
  </si>
  <si>
    <t xml:space="preserve">Завтрак: льготное питание для обучающихся с 12 лет и старше.                                                                                                                                                           Первая  смена. 88=00.                                               </t>
  </si>
  <si>
    <t xml:space="preserve">Завтрак: льготное питание для обучающихся с 12 лет и старше.                                                                                                                                                                        Вторая смена. 88=00.                                               </t>
  </si>
  <si>
    <t>170/30</t>
  </si>
  <si>
    <t>110                  80/30</t>
  </si>
  <si>
    <t>Чай витаминный с яблоком</t>
  </si>
  <si>
    <t xml:space="preserve">Завтрак: льготное питание для обучающихся с 12 лет и старше.                                                                                                                                       Первая и вторая смены. 88=00.                                               </t>
  </si>
  <si>
    <t>110             80/30</t>
  </si>
  <si>
    <t>Тефтели из свинины, соус сметанный с томатом</t>
  </si>
  <si>
    <t>Ежики рыбные (минтай), соус сметанный</t>
  </si>
  <si>
    <t xml:space="preserve">Котлета "Новость" ( из свинины ), соус овощной </t>
  </si>
  <si>
    <t xml:space="preserve">                                                            М Е Н Ю  на «26» февраля 2024 года.                     </t>
  </si>
  <si>
    <t xml:space="preserve">                                                            М Е Н Ю  на «27» февраля 2024 года.                     </t>
  </si>
  <si>
    <t xml:space="preserve"> М Е Н Ю  на «28» февраля 2024 года.  </t>
  </si>
  <si>
    <t xml:space="preserve">                                                            М Е Н Ю  на «29» февраля 2024 года.                     </t>
  </si>
  <si>
    <t xml:space="preserve"> М Е Н Ю  на «01» марта 2024 года.  </t>
  </si>
  <si>
    <t>105           55/50</t>
  </si>
  <si>
    <t>Напиток из свежих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</si>
</sst>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sz val="15"/>
      <color theme="1"/>
      <name val="Calibri"/>
      <family val="2"/>
      <scheme val="minor"/>
    </font>
    <font>
      <sz val="15"/>
      <color theme="1"/>
      <name val="Arial"/>
      <family val="2"/>
      <charset val="204"/>
    </font>
    <font>
      <sz val="15"/>
      <color rgb="FF00000A"/>
      <name val="Calibri"/>
      <family val="2"/>
      <scheme val="minor"/>
    </font>
    <font>
      <b/>
      <sz val="15"/>
      <color rgb="FF00000A"/>
      <name val="Calibri"/>
      <family val="2"/>
      <scheme val="minor"/>
    </font>
    <font>
      <b/>
      <i/>
      <sz val="15"/>
      <color rgb="FF00000A"/>
      <name val="Calibri"/>
      <family val="2"/>
      <scheme val="minor"/>
    </font>
    <font>
      <sz val="15"/>
      <color rgb="FF00000A"/>
      <name val="Calibri"/>
      <family val="2"/>
      <charset val="204"/>
      <scheme val="minor"/>
    </font>
    <font>
      <sz val="15"/>
      <color theme="1"/>
      <name val="Calibri"/>
      <family val="2"/>
      <charset val="204"/>
      <scheme val="minor"/>
    </font>
    <font>
      <sz val="15"/>
      <name val="Calibri"/>
      <family val="2"/>
      <scheme val="minor"/>
    </font>
    <font>
      <sz val="15"/>
      <color rgb="FF00000A"/>
      <name val="Arial"/>
      <family val="2"/>
      <charset val="204"/>
    </font>
    <font>
      <b/>
      <sz val="15"/>
      <color theme="1"/>
      <name val="Arial"/>
      <family val="2"/>
      <charset val="204"/>
    </font>
    <font>
      <b/>
      <i/>
      <sz val="15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2" fontId="1" fillId="0" borderId="0" xfId="0" applyNumberFormat="1" applyFont="1"/>
    <xf numFmtId="164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7" fillId="0" borderId="0" xfId="0" applyFont="1"/>
    <xf numFmtId="164" fontId="7" fillId="0" borderId="0" xfId="0" applyNumberFormat="1" applyFont="1"/>
    <xf numFmtId="164" fontId="2" fillId="0" borderId="0" xfId="0" applyNumberFormat="1" applyFont="1"/>
    <xf numFmtId="0" fontId="4" fillId="0" borderId="0" xfId="0" applyFont="1" applyAlignment="1">
      <alignment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top"/>
    </xf>
    <xf numFmtId="2" fontId="5" fillId="0" borderId="0" xfId="0" applyNumberFormat="1" applyFont="1" applyAlignment="1">
      <alignment horizontal="center" vertical="top" wrapText="1"/>
    </xf>
    <xf numFmtId="164" fontId="5" fillId="0" borderId="0" xfId="0" applyNumberFormat="1" applyFont="1" applyAlignment="1">
      <alignment horizontal="center" vertical="top" wrapText="1"/>
    </xf>
    <xf numFmtId="2" fontId="7" fillId="0" borderId="0" xfId="0" applyNumberFormat="1" applyFont="1"/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0" fillId="0" borderId="0" xfId="0" applyFont="1"/>
    <xf numFmtId="164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64" fontId="8" fillId="0" borderId="0" xfId="0" applyNumberFormat="1" applyFont="1"/>
    <xf numFmtId="164" fontId="11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2" fontId="6" fillId="0" borderId="1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31"/>
  <sheetViews>
    <sheetView tabSelected="1" view="pageBreakPreview" zoomScale="115" zoomScaleNormal="70" zoomScaleSheetLayoutView="115" workbookViewId="0">
      <selection activeCell="G3" sqref="G3"/>
    </sheetView>
  </sheetViews>
  <sheetFormatPr defaultRowHeight="19.5" x14ac:dyDescent="0.3"/>
  <cols>
    <col min="1" max="1" width="76.42578125" style="1" customWidth="1"/>
    <col min="2" max="2" width="18.85546875" style="1" customWidth="1"/>
    <col min="3" max="3" width="19" style="2" customWidth="1"/>
    <col min="4" max="4" width="19.7109375" style="43" customWidth="1"/>
    <col min="5" max="5" width="3.140625" style="1" customWidth="1"/>
    <col min="6" max="16384" width="9.140625" style="1"/>
  </cols>
  <sheetData>
    <row r="1" spans="1:4" ht="19.5" customHeight="1" x14ac:dyDescent="0.3">
      <c r="A1" s="5"/>
    </row>
    <row r="2" spans="1:4" s="4" customFormat="1" ht="25.5" customHeight="1" thickBot="1" x14ac:dyDescent="0.35">
      <c r="A2" s="18" t="s">
        <v>66</v>
      </c>
      <c r="B2" s="1"/>
      <c r="C2" s="2"/>
      <c r="D2" s="43"/>
    </row>
    <row r="3" spans="1:4" s="4" customFormat="1" ht="39.75" thickBot="1" x14ac:dyDescent="0.3">
      <c r="A3" s="7" t="s">
        <v>0</v>
      </c>
      <c r="B3" s="7" t="s">
        <v>21</v>
      </c>
      <c r="C3" s="9" t="s">
        <v>3</v>
      </c>
      <c r="D3" s="38" t="s">
        <v>1</v>
      </c>
    </row>
    <row r="4" spans="1:4" s="4" customFormat="1" ht="36" customHeight="1" thickBot="1" x14ac:dyDescent="0.3">
      <c r="A4" s="48" t="s">
        <v>31</v>
      </c>
      <c r="B4" s="49"/>
      <c r="C4" s="49"/>
      <c r="D4" s="50"/>
    </row>
    <row r="5" spans="1:4" s="4" customFormat="1" ht="24.75" customHeight="1" thickBot="1" x14ac:dyDescent="0.3">
      <c r="A5" s="39" t="s">
        <v>23</v>
      </c>
      <c r="B5" s="7" t="s">
        <v>30</v>
      </c>
      <c r="C5" s="9">
        <v>16.3</v>
      </c>
      <c r="D5" s="38">
        <v>191.2</v>
      </c>
    </row>
    <row r="6" spans="1:4" s="4" customFormat="1" ht="26.25" customHeight="1" thickBot="1" x14ac:dyDescent="0.3">
      <c r="A6" s="6" t="s">
        <v>33</v>
      </c>
      <c r="B6" s="7">
        <v>140</v>
      </c>
      <c r="C6" s="9">
        <v>18.3</v>
      </c>
      <c r="D6" s="38">
        <v>107.8</v>
      </c>
    </row>
    <row r="7" spans="1:4" s="4" customFormat="1" ht="23.25" customHeight="1" thickBot="1" x14ac:dyDescent="0.3">
      <c r="A7" s="6" t="s">
        <v>34</v>
      </c>
      <c r="B7" s="7" t="s">
        <v>35</v>
      </c>
      <c r="C7" s="9">
        <v>29.5</v>
      </c>
      <c r="D7" s="38">
        <v>163.19999999999999</v>
      </c>
    </row>
    <row r="8" spans="1:4" s="4" customFormat="1" ht="23.25" customHeight="1" thickBot="1" x14ac:dyDescent="0.3">
      <c r="A8" s="6" t="s">
        <v>17</v>
      </c>
      <c r="B8" s="7" t="s">
        <v>24</v>
      </c>
      <c r="C8" s="9">
        <v>2.96</v>
      </c>
      <c r="D8" s="38">
        <v>20.5</v>
      </c>
    </row>
    <row r="9" spans="1:4" s="4" customFormat="1" ht="23.25" customHeight="1" thickBot="1" x14ac:dyDescent="0.3">
      <c r="A9" s="19" t="s">
        <v>8</v>
      </c>
      <c r="B9" s="7">
        <v>134</v>
      </c>
      <c r="C9" s="9">
        <v>15.94</v>
      </c>
      <c r="D9" s="38">
        <v>63</v>
      </c>
    </row>
    <row r="10" spans="1:4" s="4" customFormat="1" ht="20.25" customHeight="1" thickBot="1" x14ac:dyDescent="0.3">
      <c r="A10" s="6" t="s">
        <v>20</v>
      </c>
      <c r="B10" s="11">
        <v>741</v>
      </c>
      <c r="C10" s="12">
        <f>C5+C6+C7+C8+C9</f>
        <v>82.999999999999986</v>
      </c>
      <c r="D10" s="44">
        <f>D5+D6+D7+D8+D9</f>
        <v>545.70000000000005</v>
      </c>
    </row>
    <row r="11" spans="1:4" s="4" customFormat="1" ht="36" customHeight="1" thickBot="1" x14ac:dyDescent="0.3">
      <c r="A11" s="48" t="s">
        <v>32</v>
      </c>
      <c r="B11" s="49"/>
      <c r="C11" s="49"/>
      <c r="D11" s="50"/>
    </row>
    <row r="12" spans="1:4" s="4" customFormat="1" ht="20.25" thickBot="1" x14ac:dyDescent="0.3">
      <c r="A12" s="6" t="s">
        <v>63</v>
      </c>
      <c r="B12" s="7" t="s">
        <v>36</v>
      </c>
      <c r="C12" s="9">
        <v>41.74</v>
      </c>
      <c r="D12" s="38">
        <v>254.5</v>
      </c>
    </row>
    <row r="13" spans="1:4" s="4" customFormat="1" ht="21.75" customHeight="1" thickBot="1" x14ac:dyDescent="0.3">
      <c r="A13" s="6" t="s">
        <v>12</v>
      </c>
      <c r="B13" s="7">
        <v>150</v>
      </c>
      <c r="C13" s="9">
        <v>11.18</v>
      </c>
      <c r="D13" s="38">
        <v>279</v>
      </c>
    </row>
    <row r="14" spans="1:4" s="4" customFormat="1" ht="21" customHeight="1" thickBot="1" x14ac:dyDescent="0.3">
      <c r="A14" s="6" t="s">
        <v>17</v>
      </c>
      <c r="B14" s="7" t="s">
        <v>24</v>
      </c>
      <c r="C14" s="9">
        <v>2.96</v>
      </c>
      <c r="D14" s="38">
        <v>20.5</v>
      </c>
    </row>
    <row r="15" spans="1:4" s="4" customFormat="1" ht="22.5" customHeight="1" thickBot="1" x14ac:dyDescent="0.3">
      <c r="A15" s="6" t="s">
        <v>13</v>
      </c>
      <c r="B15" s="7">
        <v>40</v>
      </c>
      <c r="C15" s="9">
        <v>2.5299999999999998</v>
      </c>
      <c r="D15" s="38">
        <v>80</v>
      </c>
    </row>
    <row r="16" spans="1:4" s="4" customFormat="1" ht="20.25" customHeight="1" thickBot="1" x14ac:dyDescent="0.3">
      <c r="A16" s="19" t="s">
        <v>37</v>
      </c>
      <c r="B16" s="7">
        <v>104</v>
      </c>
      <c r="C16" s="9">
        <v>24.59</v>
      </c>
      <c r="D16" s="38">
        <v>34.299999999999997</v>
      </c>
    </row>
    <row r="17" spans="1:4" s="4" customFormat="1" ht="24.75" customHeight="1" thickBot="1" x14ac:dyDescent="0.3">
      <c r="A17" s="10" t="s">
        <v>2</v>
      </c>
      <c r="B17" s="11">
        <v>619</v>
      </c>
      <c r="C17" s="12">
        <f>SUM(C12:C16)</f>
        <v>83</v>
      </c>
      <c r="D17" s="44">
        <f>D12+D13+D14+D15+D16</f>
        <v>668.3</v>
      </c>
    </row>
    <row r="18" spans="1:4" s="4" customFormat="1" ht="37.5" customHeight="1" thickBot="1" x14ac:dyDescent="0.3">
      <c r="A18" s="48" t="s">
        <v>49</v>
      </c>
      <c r="B18" s="49"/>
      <c r="C18" s="49"/>
      <c r="D18" s="50"/>
    </row>
    <row r="19" spans="1:4" s="4" customFormat="1" ht="24" customHeight="1" thickBot="1" x14ac:dyDescent="0.3">
      <c r="A19" s="39" t="s">
        <v>23</v>
      </c>
      <c r="B19" s="20" t="s">
        <v>51</v>
      </c>
      <c r="C19" s="9">
        <v>20.62</v>
      </c>
      <c r="D19" s="38">
        <v>197</v>
      </c>
    </row>
    <row r="20" spans="1:4" s="4" customFormat="1" ht="23.25" customHeight="1" thickBot="1" x14ac:dyDescent="0.3">
      <c r="A20" s="6" t="s">
        <v>10</v>
      </c>
      <c r="B20" s="20" t="s">
        <v>11</v>
      </c>
      <c r="C20" s="9">
        <v>39.659999999999997</v>
      </c>
      <c r="D20" s="38">
        <v>177</v>
      </c>
    </row>
    <row r="21" spans="1:4" s="4" customFormat="1" ht="20.25" customHeight="1" thickBot="1" x14ac:dyDescent="0.3">
      <c r="A21" s="6" t="s">
        <v>17</v>
      </c>
      <c r="B21" s="7" t="s">
        <v>24</v>
      </c>
      <c r="C21" s="9">
        <v>2.96</v>
      </c>
      <c r="D21" s="38">
        <v>20.5</v>
      </c>
    </row>
    <row r="22" spans="1:4" s="4" customFormat="1" ht="21" customHeight="1" thickBot="1" x14ac:dyDescent="0.3">
      <c r="A22" s="19" t="s">
        <v>37</v>
      </c>
      <c r="B22" s="41">
        <v>104</v>
      </c>
      <c r="C22" s="41">
        <v>24.76</v>
      </c>
      <c r="D22" s="45">
        <v>34.299999999999997</v>
      </c>
    </row>
    <row r="23" spans="1:4" s="4" customFormat="1" ht="21" customHeight="1" thickBot="1" x14ac:dyDescent="0.3">
      <c r="A23" s="10" t="s">
        <v>2</v>
      </c>
      <c r="B23" s="11">
        <v>575</v>
      </c>
      <c r="C23" s="12">
        <f>C19+C20+C21+C22</f>
        <v>88</v>
      </c>
      <c r="D23" s="44">
        <f>D19+D20+D21+D22</f>
        <v>428.8</v>
      </c>
    </row>
    <row r="24" spans="1:4" s="4" customFormat="1" ht="36.75" customHeight="1" thickBot="1" x14ac:dyDescent="0.3">
      <c r="A24" s="48" t="s">
        <v>50</v>
      </c>
      <c r="B24" s="49"/>
      <c r="C24" s="49"/>
      <c r="D24" s="50"/>
    </row>
    <row r="25" spans="1:4" s="4" customFormat="1" ht="20.25" thickBot="1" x14ac:dyDescent="0.3">
      <c r="A25" s="6" t="s">
        <v>63</v>
      </c>
      <c r="B25" s="7" t="s">
        <v>36</v>
      </c>
      <c r="C25" s="9">
        <v>41.74</v>
      </c>
      <c r="D25" s="38">
        <v>254.5</v>
      </c>
    </row>
    <row r="26" spans="1:4" s="4" customFormat="1" ht="24" customHeight="1" thickBot="1" x14ac:dyDescent="0.3">
      <c r="A26" s="6" t="s">
        <v>12</v>
      </c>
      <c r="B26" s="7">
        <v>180</v>
      </c>
      <c r="C26" s="9">
        <v>13.42</v>
      </c>
      <c r="D26" s="38">
        <v>334.8</v>
      </c>
    </row>
    <row r="27" spans="1:4" s="4" customFormat="1" ht="23.25" customHeight="1" thickBot="1" x14ac:dyDescent="0.3">
      <c r="A27" s="6" t="s">
        <v>17</v>
      </c>
      <c r="B27" s="7" t="s">
        <v>52</v>
      </c>
      <c r="C27" s="9">
        <v>3.55</v>
      </c>
      <c r="D27" s="38">
        <v>20.7</v>
      </c>
    </row>
    <row r="28" spans="1:4" s="4" customFormat="1" ht="22.5" customHeight="1" thickBot="1" x14ac:dyDescent="0.3">
      <c r="A28" s="6" t="s">
        <v>13</v>
      </c>
      <c r="B28" s="7">
        <v>51</v>
      </c>
      <c r="C28" s="9">
        <v>3.2</v>
      </c>
      <c r="D28" s="38">
        <v>102</v>
      </c>
    </row>
    <row r="29" spans="1:4" s="4" customFormat="1" ht="20.25" customHeight="1" thickBot="1" x14ac:dyDescent="0.3">
      <c r="A29" s="19" t="s">
        <v>37</v>
      </c>
      <c r="B29" s="7">
        <v>110</v>
      </c>
      <c r="C29" s="9">
        <v>26.09</v>
      </c>
      <c r="D29" s="38">
        <v>36.299999999999997</v>
      </c>
    </row>
    <row r="30" spans="1:4" s="4" customFormat="1" ht="21" customHeight="1" thickBot="1" x14ac:dyDescent="0.3">
      <c r="A30" s="10" t="s">
        <v>2</v>
      </c>
      <c r="B30" s="11">
        <v>668</v>
      </c>
      <c r="C30" s="12">
        <f>C25+C26+C27+C28+C29</f>
        <v>88</v>
      </c>
      <c r="D30" s="44">
        <f>D25+D26+D27+D28+D29</f>
        <v>748.3</v>
      </c>
    </row>
    <row r="31" spans="1:4" ht="18" customHeight="1" x14ac:dyDescent="0.3">
      <c r="A31" s="5"/>
    </row>
  </sheetData>
  <mergeCells count="4">
    <mergeCell ref="A24:D24"/>
    <mergeCell ref="A4:D4"/>
    <mergeCell ref="A18:D18"/>
    <mergeCell ref="A11:D11"/>
  </mergeCells>
  <pageMargins left="0.25" right="0.25" top="0.32" bottom="0.75" header="0.3" footer="0.3"/>
  <pageSetup paperSize="9" scale="75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26"/>
  <sheetViews>
    <sheetView view="pageBreakPreview" topLeftCell="A19" zoomScale="115" zoomScaleNormal="70" zoomScaleSheetLayoutView="115" workbookViewId="0">
      <selection activeCell="A26" sqref="A26:XFD28"/>
    </sheetView>
  </sheetViews>
  <sheetFormatPr defaultRowHeight="19.5" x14ac:dyDescent="0.3"/>
  <cols>
    <col min="1" max="1" width="74.7109375" style="1" customWidth="1"/>
    <col min="2" max="2" width="18" style="1" customWidth="1"/>
    <col min="3" max="3" width="17.7109375" style="2" customWidth="1"/>
    <col min="4" max="4" width="22" style="3" customWidth="1"/>
    <col min="5" max="16384" width="9.140625" style="1"/>
  </cols>
  <sheetData>
    <row r="1" spans="1:4" ht="21.75" customHeight="1" x14ac:dyDescent="0.3">
      <c r="A1" s="5"/>
    </row>
    <row r="2" spans="1:4" s="4" customFormat="1" ht="24" customHeight="1" thickBot="1" x14ac:dyDescent="0.35">
      <c r="A2" s="18" t="s">
        <v>67</v>
      </c>
      <c r="B2" s="1"/>
      <c r="C2" s="2"/>
      <c r="D2" s="3"/>
    </row>
    <row r="3" spans="1:4" s="4" customFormat="1" ht="39.75" thickBot="1" x14ac:dyDescent="0.3">
      <c r="A3" s="7" t="s">
        <v>0</v>
      </c>
      <c r="B3" s="7" t="s">
        <v>21</v>
      </c>
      <c r="C3" s="9" t="s">
        <v>3</v>
      </c>
      <c r="D3" s="8" t="s">
        <v>1</v>
      </c>
    </row>
    <row r="4" spans="1:4" s="4" customFormat="1" ht="41.25" customHeight="1" thickBot="1" x14ac:dyDescent="0.3">
      <c r="A4" s="51" t="s">
        <v>38</v>
      </c>
      <c r="B4" s="51"/>
      <c r="C4" s="51"/>
      <c r="D4" s="51"/>
    </row>
    <row r="5" spans="1:4" s="4" customFormat="1" ht="22.5" customHeight="1" thickBot="1" x14ac:dyDescent="0.3">
      <c r="A5" s="19" t="s">
        <v>48</v>
      </c>
      <c r="B5" s="7" t="s">
        <v>24</v>
      </c>
      <c r="C5" s="9">
        <v>16.61</v>
      </c>
      <c r="D5" s="8">
        <v>252.1</v>
      </c>
    </row>
    <row r="6" spans="1:4" s="4" customFormat="1" ht="24" customHeight="1" thickBot="1" x14ac:dyDescent="0.3">
      <c r="A6" s="6" t="s">
        <v>10</v>
      </c>
      <c r="B6" s="7" t="s">
        <v>11</v>
      </c>
      <c r="C6" s="9">
        <v>39.659999999999997</v>
      </c>
      <c r="D6" s="8">
        <v>177</v>
      </c>
    </row>
    <row r="7" spans="1:4" s="4" customFormat="1" ht="21" customHeight="1" thickBot="1" x14ac:dyDescent="0.3">
      <c r="A7" s="6" t="s">
        <v>19</v>
      </c>
      <c r="B7" s="7" t="s">
        <v>24</v>
      </c>
      <c r="C7" s="9">
        <v>3.1</v>
      </c>
      <c r="D7" s="38">
        <v>20.5</v>
      </c>
    </row>
    <row r="8" spans="1:4" s="4" customFormat="1" ht="24.75" customHeight="1" thickBot="1" x14ac:dyDescent="0.3">
      <c r="A8" s="19" t="s">
        <v>25</v>
      </c>
      <c r="B8" s="7">
        <v>100</v>
      </c>
      <c r="C8" s="9">
        <v>23.63</v>
      </c>
      <c r="D8" s="38">
        <v>33</v>
      </c>
    </row>
    <row r="9" spans="1:4" s="4" customFormat="1" ht="24.75" customHeight="1" thickBot="1" x14ac:dyDescent="0.3">
      <c r="A9" s="10" t="s">
        <v>2</v>
      </c>
      <c r="B9" s="11">
        <v>570</v>
      </c>
      <c r="C9" s="12">
        <f>C5+C6+C7+C8</f>
        <v>83</v>
      </c>
      <c r="D9" s="13">
        <f>D5+D6+D7+D8</f>
        <v>482.6</v>
      </c>
    </row>
    <row r="10" spans="1:4" s="4" customFormat="1" ht="49.5" customHeight="1" thickBot="1" x14ac:dyDescent="0.3">
      <c r="A10" s="51" t="s">
        <v>39</v>
      </c>
      <c r="B10" s="51"/>
      <c r="C10" s="51"/>
      <c r="D10" s="51"/>
    </row>
    <row r="11" spans="1:4" s="4" customFormat="1" ht="34.5" customHeight="1" thickBot="1" x14ac:dyDescent="0.3">
      <c r="A11" s="19" t="s">
        <v>14</v>
      </c>
      <c r="B11" s="7" t="s">
        <v>71</v>
      </c>
      <c r="C11" s="9">
        <v>53.09</v>
      </c>
      <c r="D11" s="38">
        <v>339.9</v>
      </c>
    </row>
    <row r="12" spans="1:4" s="4" customFormat="1" ht="24.75" customHeight="1" thickBot="1" x14ac:dyDescent="0.3">
      <c r="A12" s="19" t="s">
        <v>4</v>
      </c>
      <c r="B12" s="7">
        <v>150</v>
      </c>
      <c r="C12" s="9">
        <v>9.25</v>
      </c>
      <c r="D12" s="38">
        <v>220.5</v>
      </c>
    </row>
    <row r="13" spans="1:4" s="4" customFormat="1" ht="24.75" customHeight="1" thickBot="1" x14ac:dyDescent="0.3">
      <c r="A13" s="6" t="s">
        <v>19</v>
      </c>
      <c r="B13" s="7" t="s">
        <v>24</v>
      </c>
      <c r="C13" s="9">
        <v>3.1</v>
      </c>
      <c r="D13" s="8">
        <v>20.5</v>
      </c>
    </row>
    <row r="14" spans="1:4" s="4" customFormat="1" ht="24.75" customHeight="1" thickBot="1" x14ac:dyDescent="0.3">
      <c r="A14" s="6" t="s">
        <v>13</v>
      </c>
      <c r="B14" s="7">
        <v>30</v>
      </c>
      <c r="C14" s="9">
        <v>1.93</v>
      </c>
      <c r="D14" s="8">
        <v>60</v>
      </c>
    </row>
    <row r="15" spans="1:4" s="4" customFormat="1" ht="24.75" customHeight="1" thickBot="1" x14ac:dyDescent="0.3">
      <c r="A15" s="19" t="s">
        <v>27</v>
      </c>
      <c r="B15" s="20">
        <v>132</v>
      </c>
      <c r="C15" s="9">
        <v>15.63</v>
      </c>
      <c r="D15" s="8">
        <v>62</v>
      </c>
    </row>
    <row r="16" spans="1:4" s="4" customFormat="1" ht="24.75" customHeight="1" thickBot="1" x14ac:dyDescent="0.3">
      <c r="A16" s="40" t="s">
        <v>2</v>
      </c>
      <c r="B16" s="11">
        <v>622</v>
      </c>
      <c r="C16" s="12">
        <f>C11+C12+C13+C14+C15</f>
        <v>83</v>
      </c>
      <c r="D16" s="13">
        <f>D11+D12+D13+D14+D15</f>
        <v>702.9</v>
      </c>
    </row>
    <row r="17" spans="1:4" s="4" customFormat="1" ht="38.25" customHeight="1" thickBot="1" x14ac:dyDescent="0.3">
      <c r="A17" s="51" t="s">
        <v>53</v>
      </c>
      <c r="B17" s="51"/>
      <c r="C17" s="51"/>
      <c r="D17" s="51"/>
    </row>
    <row r="18" spans="1:4" s="4" customFormat="1" ht="24.75" customHeight="1" thickBot="1" x14ac:dyDescent="0.3">
      <c r="A18" s="46" t="s">
        <v>54</v>
      </c>
      <c r="B18" s="42">
        <v>15</v>
      </c>
      <c r="C18" s="47">
        <v>6</v>
      </c>
      <c r="D18" s="47">
        <v>2</v>
      </c>
    </row>
    <row r="19" spans="1:4" s="4" customFormat="1" ht="39.75" thickBot="1" x14ac:dyDescent="0.3">
      <c r="A19" s="19" t="s">
        <v>14</v>
      </c>
      <c r="B19" s="7" t="s">
        <v>18</v>
      </c>
      <c r="C19" s="9">
        <v>48.51</v>
      </c>
      <c r="D19" s="8">
        <v>309</v>
      </c>
    </row>
    <row r="20" spans="1:4" s="4" customFormat="1" ht="24" customHeight="1" thickBot="1" x14ac:dyDescent="0.3">
      <c r="A20" s="19" t="s">
        <v>4</v>
      </c>
      <c r="B20" s="7">
        <v>180</v>
      </c>
      <c r="C20" s="9">
        <v>11.1</v>
      </c>
      <c r="D20" s="38">
        <v>264.60000000000002</v>
      </c>
    </row>
    <row r="21" spans="1:4" s="4" customFormat="1" ht="21.75" customHeight="1" thickBot="1" x14ac:dyDescent="0.3">
      <c r="A21" s="6" t="s">
        <v>19</v>
      </c>
      <c r="B21" s="7" t="s">
        <v>24</v>
      </c>
      <c r="C21" s="9">
        <v>3.1</v>
      </c>
      <c r="D21" s="8">
        <v>20.5</v>
      </c>
    </row>
    <row r="22" spans="1:4" s="4" customFormat="1" ht="24.75" customHeight="1" thickBot="1" x14ac:dyDescent="0.3">
      <c r="A22" s="6" t="s">
        <v>13</v>
      </c>
      <c r="B22" s="7">
        <v>45</v>
      </c>
      <c r="C22" s="9">
        <v>2.85</v>
      </c>
      <c r="D22" s="38">
        <v>90</v>
      </c>
    </row>
    <row r="23" spans="1:4" s="4" customFormat="1" ht="24" customHeight="1" thickBot="1" x14ac:dyDescent="0.3">
      <c r="A23" s="19" t="s">
        <v>27</v>
      </c>
      <c r="B23" s="20">
        <v>138</v>
      </c>
      <c r="C23" s="9">
        <v>16.440000000000001</v>
      </c>
      <c r="D23" s="8">
        <v>64</v>
      </c>
    </row>
    <row r="24" spans="1:4" s="4" customFormat="1" ht="24" customHeight="1" thickBot="1" x14ac:dyDescent="0.3">
      <c r="A24" s="10" t="s">
        <v>2</v>
      </c>
      <c r="B24" s="21">
        <v>683</v>
      </c>
      <c r="C24" s="12">
        <f>C18+C19+C20+C21+C22+C23</f>
        <v>87.999999999999986</v>
      </c>
      <c r="D24" s="13">
        <f>D18+D19+D20+D21+D22+D23</f>
        <v>750.1</v>
      </c>
    </row>
    <row r="25" spans="1:4" s="4" customFormat="1" ht="21" customHeight="1" x14ac:dyDescent="0.25">
      <c r="A25" s="22"/>
      <c r="B25" s="23"/>
      <c r="C25" s="24"/>
      <c r="D25" s="25"/>
    </row>
    <row r="26" spans="1:4" x14ac:dyDescent="0.3">
      <c r="A26" s="14"/>
      <c r="B26" s="15"/>
      <c r="C26" s="26"/>
      <c r="D26" s="16"/>
    </row>
  </sheetData>
  <mergeCells count="3">
    <mergeCell ref="A4:D4"/>
    <mergeCell ref="A17:D17"/>
    <mergeCell ref="A10:D10"/>
  </mergeCells>
  <pageMargins left="0.37" right="0.25" top="0.28999999999999998" bottom="0.75" header="0.3" footer="0.3"/>
  <pageSetup paperSize="9" scale="75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28"/>
  <sheetViews>
    <sheetView view="pageBreakPreview" topLeftCell="A19" zoomScaleNormal="70" zoomScaleSheetLayoutView="100" workbookViewId="0">
      <selection activeCell="A26" sqref="A26:XFD29"/>
    </sheetView>
  </sheetViews>
  <sheetFormatPr defaultRowHeight="18.75" x14ac:dyDescent="0.25"/>
  <cols>
    <col min="1" max="1" width="70.85546875" style="4" customWidth="1"/>
    <col min="2" max="2" width="18" style="4" customWidth="1"/>
    <col min="3" max="3" width="17.42578125" style="4" customWidth="1"/>
    <col min="4" max="4" width="22.7109375" style="17" customWidth="1"/>
    <col min="5" max="16384" width="9.140625" style="4"/>
  </cols>
  <sheetData>
    <row r="1" spans="1:4" s="1" customFormat="1" ht="21.75" customHeight="1" x14ac:dyDescent="0.3"/>
    <row r="2" spans="1:4" ht="30.75" customHeight="1" thickBot="1" x14ac:dyDescent="0.3">
      <c r="A2" s="52" t="s">
        <v>68</v>
      </c>
      <c r="B2" s="52"/>
      <c r="C2" s="52"/>
      <c r="D2" s="52"/>
    </row>
    <row r="3" spans="1:4" ht="35.25" customHeight="1" thickBot="1" x14ac:dyDescent="0.3">
      <c r="A3" s="7" t="s">
        <v>0</v>
      </c>
      <c r="B3" s="7" t="s">
        <v>21</v>
      </c>
      <c r="C3" s="7" t="s">
        <v>3</v>
      </c>
      <c r="D3" s="8" t="s">
        <v>1</v>
      </c>
    </row>
    <row r="4" spans="1:4" ht="36" customHeight="1" thickBot="1" x14ac:dyDescent="0.3">
      <c r="A4" s="48" t="s">
        <v>40</v>
      </c>
      <c r="B4" s="49"/>
      <c r="C4" s="49"/>
      <c r="D4" s="50"/>
    </row>
    <row r="5" spans="1:4" ht="26.25" customHeight="1" thickBot="1" x14ac:dyDescent="0.3">
      <c r="A5" s="27" t="s">
        <v>64</v>
      </c>
      <c r="B5" s="28" t="s">
        <v>36</v>
      </c>
      <c r="C5" s="29">
        <v>48.18</v>
      </c>
      <c r="D5" s="31">
        <v>207.5</v>
      </c>
    </row>
    <row r="6" spans="1:4" ht="24" customHeight="1" thickBot="1" x14ac:dyDescent="0.3">
      <c r="A6" s="27" t="s">
        <v>6</v>
      </c>
      <c r="B6" s="28">
        <v>150</v>
      </c>
      <c r="C6" s="29">
        <v>14.06</v>
      </c>
      <c r="D6" s="31">
        <v>163.5</v>
      </c>
    </row>
    <row r="7" spans="1:4" ht="23.25" customHeight="1" thickBot="1" x14ac:dyDescent="0.3">
      <c r="A7" s="30" t="s">
        <v>17</v>
      </c>
      <c r="B7" s="28" t="s">
        <v>24</v>
      </c>
      <c r="C7" s="29">
        <v>2.96</v>
      </c>
      <c r="D7" s="31">
        <v>20.5</v>
      </c>
    </row>
    <row r="8" spans="1:4" ht="23.25" customHeight="1" thickBot="1" x14ac:dyDescent="0.3">
      <c r="A8" s="27" t="s">
        <v>13</v>
      </c>
      <c r="B8" s="28">
        <v>51</v>
      </c>
      <c r="C8" s="29">
        <v>3.21</v>
      </c>
      <c r="D8" s="31">
        <v>102</v>
      </c>
    </row>
    <row r="9" spans="1:4" ht="21.75" customHeight="1" thickBot="1" x14ac:dyDescent="0.3">
      <c r="A9" s="27" t="s">
        <v>27</v>
      </c>
      <c r="B9" s="28">
        <v>123</v>
      </c>
      <c r="C9" s="29">
        <v>14.59</v>
      </c>
      <c r="D9" s="31">
        <v>57.8</v>
      </c>
    </row>
    <row r="10" spans="1:4" ht="24" customHeight="1" thickBot="1" x14ac:dyDescent="0.3">
      <c r="A10" s="32" t="s">
        <v>2</v>
      </c>
      <c r="B10" s="33">
        <v>649</v>
      </c>
      <c r="C10" s="34">
        <f>C5+C6+C7+C8+C9</f>
        <v>83</v>
      </c>
      <c r="D10" s="35">
        <f>D5+D6+D7+D8+D9</f>
        <v>551.29999999999995</v>
      </c>
    </row>
    <row r="11" spans="1:4" ht="48" customHeight="1" thickBot="1" x14ac:dyDescent="0.3">
      <c r="A11" s="48" t="s">
        <v>41</v>
      </c>
      <c r="B11" s="49"/>
      <c r="C11" s="49"/>
      <c r="D11" s="50"/>
    </row>
    <row r="12" spans="1:4" ht="24" customHeight="1" thickBot="1" x14ac:dyDescent="0.3">
      <c r="A12" s="27" t="s">
        <v>65</v>
      </c>
      <c r="B12" s="28" t="s">
        <v>28</v>
      </c>
      <c r="C12" s="29">
        <v>45.47</v>
      </c>
      <c r="D12" s="31">
        <v>309.89999999999998</v>
      </c>
    </row>
    <row r="13" spans="1:4" ht="24" customHeight="1" thickBot="1" x14ac:dyDescent="0.3">
      <c r="A13" s="27" t="s">
        <v>5</v>
      </c>
      <c r="B13" s="28">
        <v>150</v>
      </c>
      <c r="C13" s="29">
        <v>12.9</v>
      </c>
      <c r="D13" s="31">
        <v>228</v>
      </c>
    </row>
    <row r="14" spans="1:4" ht="24" customHeight="1" thickBot="1" x14ac:dyDescent="0.3">
      <c r="A14" s="30" t="s">
        <v>72</v>
      </c>
      <c r="B14" s="28">
        <v>200</v>
      </c>
      <c r="C14" s="29">
        <v>5.42</v>
      </c>
      <c r="D14" s="31">
        <v>44</v>
      </c>
    </row>
    <row r="15" spans="1:4" ht="24" customHeight="1" thickBot="1" x14ac:dyDescent="0.3">
      <c r="A15" s="27" t="s">
        <v>13</v>
      </c>
      <c r="B15" s="28">
        <v>40</v>
      </c>
      <c r="C15" s="29">
        <v>2.5299999999999998</v>
      </c>
      <c r="D15" s="31">
        <v>80</v>
      </c>
    </row>
    <row r="16" spans="1:4" ht="24" customHeight="1" thickBot="1" x14ac:dyDescent="0.3">
      <c r="A16" s="27" t="s">
        <v>27</v>
      </c>
      <c r="B16" s="28">
        <v>140</v>
      </c>
      <c r="C16" s="29">
        <v>16.68</v>
      </c>
      <c r="D16" s="31">
        <v>65.599999999999994</v>
      </c>
    </row>
    <row r="17" spans="1:4" ht="24" customHeight="1" thickBot="1" x14ac:dyDescent="0.3">
      <c r="A17" s="32" t="s">
        <v>2</v>
      </c>
      <c r="B17" s="33">
        <v>630</v>
      </c>
      <c r="C17" s="34">
        <f>C12+C13+C14+C15+C16</f>
        <v>83</v>
      </c>
      <c r="D17" s="35">
        <f>D12+D13+D14+D15+D16</f>
        <v>727.5</v>
      </c>
    </row>
    <row r="18" spans="1:4" ht="35.25" customHeight="1" thickBot="1" x14ac:dyDescent="0.3">
      <c r="A18" s="53" t="s">
        <v>55</v>
      </c>
      <c r="B18" s="53"/>
      <c r="C18" s="53"/>
      <c r="D18" s="53"/>
    </row>
    <row r="19" spans="1:4" ht="24.75" customHeight="1" thickBot="1" x14ac:dyDescent="0.3">
      <c r="A19" s="27" t="s">
        <v>65</v>
      </c>
      <c r="B19" s="28" t="s">
        <v>36</v>
      </c>
      <c r="C19" s="29">
        <v>49.14</v>
      </c>
      <c r="D19" s="31">
        <v>315.8</v>
      </c>
    </row>
    <row r="20" spans="1:4" ht="23.25" customHeight="1" thickBot="1" x14ac:dyDescent="0.3">
      <c r="A20" s="27" t="s">
        <v>5</v>
      </c>
      <c r="B20" s="28">
        <v>180</v>
      </c>
      <c r="C20" s="29">
        <v>15.47</v>
      </c>
      <c r="D20" s="31">
        <v>273.60000000000002</v>
      </c>
    </row>
    <row r="21" spans="1:4" ht="23.25" customHeight="1" thickBot="1" x14ac:dyDescent="0.3">
      <c r="A21" s="30" t="s">
        <v>17</v>
      </c>
      <c r="B21" s="28" t="s">
        <v>24</v>
      </c>
      <c r="C21" s="29">
        <v>2.96</v>
      </c>
      <c r="D21" s="31">
        <v>20.5</v>
      </c>
    </row>
    <row r="22" spans="1:4" ht="24.75" customHeight="1" thickBot="1" x14ac:dyDescent="0.3">
      <c r="A22" s="27" t="s">
        <v>13</v>
      </c>
      <c r="B22" s="28">
        <v>50</v>
      </c>
      <c r="C22" s="29">
        <v>3.16</v>
      </c>
      <c r="D22" s="31">
        <v>100</v>
      </c>
    </row>
    <row r="23" spans="1:4" ht="21.75" customHeight="1" thickBot="1" x14ac:dyDescent="0.3">
      <c r="A23" s="27" t="s">
        <v>27</v>
      </c>
      <c r="B23" s="28">
        <v>145</v>
      </c>
      <c r="C23" s="29">
        <v>17.27</v>
      </c>
      <c r="D23" s="31">
        <v>68.5</v>
      </c>
    </row>
    <row r="24" spans="1:4" ht="24.75" customHeight="1" thickBot="1" x14ac:dyDescent="0.3">
      <c r="A24" s="10" t="s">
        <v>2</v>
      </c>
      <c r="B24" s="11">
        <v>700</v>
      </c>
      <c r="C24" s="12">
        <f>SUM(C19:C23)</f>
        <v>87.999999999999986</v>
      </c>
      <c r="D24" s="13">
        <f>D19+D20+D21+D22+D23</f>
        <v>778.40000000000009</v>
      </c>
    </row>
    <row r="25" spans="1:4" ht="19.5" x14ac:dyDescent="0.3">
      <c r="A25" s="5"/>
      <c r="B25" s="1"/>
      <c r="C25" s="1"/>
      <c r="D25" s="3"/>
    </row>
    <row r="26" spans="1:4" x14ac:dyDescent="0.25">
      <c r="A26" s="36"/>
    </row>
    <row r="27" spans="1:4" x14ac:dyDescent="0.25">
      <c r="A27" s="36"/>
    </row>
    <row r="28" spans="1:4" x14ac:dyDescent="0.25">
      <c r="A28" s="36"/>
    </row>
  </sheetData>
  <mergeCells count="4">
    <mergeCell ref="A2:D2"/>
    <mergeCell ref="A18:D18"/>
    <mergeCell ref="A4:D4"/>
    <mergeCell ref="A11:D11"/>
  </mergeCells>
  <pageMargins left="0.43" right="0.25" top="0.31" bottom="0.75" header="0.3" footer="0.3"/>
  <pageSetup paperSize="9" scale="75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31"/>
  <sheetViews>
    <sheetView view="pageBreakPreview" zoomScale="115" zoomScaleNormal="70" zoomScaleSheetLayoutView="115" workbookViewId="0">
      <selection activeCell="A29" sqref="A29:XFD31"/>
    </sheetView>
  </sheetViews>
  <sheetFormatPr defaultRowHeight="19.5" x14ac:dyDescent="0.3"/>
  <cols>
    <col min="1" max="1" width="75.7109375" style="1" customWidth="1"/>
    <col min="2" max="2" width="18.5703125" style="1" customWidth="1"/>
    <col min="3" max="3" width="16.28515625" style="1" customWidth="1"/>
    <col min="4" max="4" width="22" style="3" customWidth="1"/>
    <col min="5" max="16384" width="9.140625" style="1"/>
  </cols>
  <sheetData>
    <row r="1" spans="1:4" s="4" customFormat="1" ht="18" customHeight="1" x14ac:dyDescent="0.3">
      <c r="A1" s="1"/>
      <c r="B1" s="1"/>
      <c r="C1" s="1"/>
      <c r="D1" s="1"/>
    </row>
    <row r="2" spans="1:4" s="4" customFormat="1" ht="24" customHeight="1" thickBot="1" x14ac:dyDescent="0.35">
      <c r="A2" s="18" t="s">
        <v>69</v>
      </c>
      <c r="B2" s="1"/>
      <c r="C2" s="1"/>
      <c r="D2" s="1"/>
    </row>
    <row r="3" spans="1:4" s="4" customFormat="1" ht="39.75" thickBot="1" x14ac:dyDescent="0.3">
      <c r="A3" s="7" t="s">
        <v>0</v>
      </c>
      <c r="B3" s="7" t="s">
        <v>21</v>
      </c>
      <c r="C3" s="7" t="s">
        <v>3</v>
      </c>
      <c r="D3" s="8" t="s">
        <v>1</v>
      </c>
    </row>
    <row r="4" spans="1:4" s="4" customFormat="1" ht="39" customHeight="1" thickBot="1" x14ac:dyDescent="0.3">
      <c r="A4" s="51" t="s">
        <v>42</v>
      </c>
      <c r="B4" s="51"/>
      <c r="C4" s="51"/>
      <c r="D4" s="51"/>
    </row>
    <row r="5" spans="1:4" s="4" customFormat="1" ht="36" customHeight="1" thickBot="1" x14ac:dyDescent="0.3">
      <c r="A5" s="6" t="s">
        <v>7</v>
      </c>
      <c r="B5" s="7" t="s">
        <v>26</v>
      </c>
      <c r="C5" s="9">
        <v>59.14</v>
      </c>
      <c r="D5" s="8">
        <v>378.5</v>
      </c>
    </row>
    <row r="6" spans="1:4" s="4" customFormat="1" ht="22.5" customHeight="1" thickBot="1" x14ac:dyDescent="0.3">
      <c r="A6" s="6" t="s">
        <v>15</v>
      </c>
      <c r="B6" s="7">
        <v>200</v>
      </c>
      <c r="C6" s="9">
        <v>7.22</v>
      </c>
      <c r="D6" s="8">
        <v>65.099999999999994</v>
      </c>
    </row>
    <row r="7" spans="1:4" s="4" customFormat="1" ht="23.25" customHeight="1" thickBot="1" x14ac:dyDescent="0.3">
      <c r="A7" s="6" t="s">
        <v>8</v>
      </c>
      <c r="B7" s="7">
        <v>140</v>
      </c>
      <c r="C7" s="9">
        <v>16.64</v>
      </c>
      <c r="D7" s="38">
        <v>65.8</v>
      </c>
    </row>
    <row r="8" spans="1:4" s="4" customFormat="1" ht="22.5" customHeight="1" thickBot="1" x14ac:dyDescent="0.3">
      <c r="A8" s="6" t="s">
        <v>20</v>
      </c>
      <c r="B8" s="11">
        <v>520</v>
      </c>
      <c r="C8" s="12">
        <f>SUM(C5:C7)</f>
        <v>83</v>
      </c>
      <c r="D8" s="13">
        <f>D5+D6+D7</f>
        <v>509.40000000000003</v>
      </c>
    </row>
    <row r="9" spans="1:4" s="4" customFormat="1" ht="39" customHeight="1" thickBot="1" x14ac:dyDescent="0.3">
      <c r="A9" s="51" t="s">
        <v>43</v>
      </c>
      <c r="B9" s="51"/>
      <c r="C9" s="51"/>
      <c r="D9" s="51"/>
    </row>
    <row r="10" spans="1:4" s="4" customFormat="1" ht="21.75" customHeight="1" thickBot="1" x14ac:dyDescent="0.3">
      <c r="A10" s="6" t="s">
        <v>44</v>
      </c>
      <c r="B10" s="7" t="s">
        <v>45</v>
      </c>
      <c r="C10" s="9">
        <v>50.19</v>
      </c>
      <c r="D10" s="38">
        <v>309</v>
      </c>
    </row>
    <row r="11" spans="1:4" s="4" customFormat="1" ht="21" customHeight="1" thickBot="1" x14ac:dyDescent="0.3">
      <c r="A11" s="6" t="s">
        <v>12</v>
      </c>
      <c r="B11" s="7">
        <v>150</v>
      </c>
      <c r="C11" s="9">
        <v>11.18</v>
      </c>
      <c r="D11" s="38">
        <v>279</v>
      </c>
    </row>
    <row r="12" spans="1:4" s="4" customFormat="1" ht="21.75" customHeight="1" thickBot="1" x14ac:dyDescent="0.3">
      <c r="A12" s="6" t="s">
        <v>46</v>
      </c>
      <c r="B12" s="7">
        <v>200</v>
      </c>
      <c r="C12" s="9">
        <v>4.2699999999999996</v>
      </c>
      <c r="D12" s="38">
        <v>64.8</v>
      </c>
    </row>
    <row r="13" spans="1:4" s="4" customFormat="1" ht="19.5" customHeight="1" thickBot="1" x14ac:dyDescent="0.3">
      <c r="A13" s="6" t="s">
        <v>13</v>
      </c>
      <c r="B13" s="7">
        <v>30</v>
      </c>
      <c r="C13" s="9">
        <v>1.93</v>
      </c>
      <c r="D13" s="38">
        <v>60</v>
      </c>
    </row>
    <row r="14" spans="1:4" s="37" customFormat="1" ht="26.25" customHeight="1" thickBot="1" x14ac:dyDescent="0.35">
      <c r="A14" s="6" t="s">
        <v>29</v>
      </c>
      <c r="B14" s="7">
        <v>130</v>
      </c>
      <c r="C14" s="9">
        <v>15.43</v>
      </c>
      <c r="D14" s="38">
        <v>61.1</v>
      </c>
    </row>
    <row r="15" spans="1:4" s="37" customFormat="1" ht="26.25" customHeight="1" thickBot="1" x14ac:dyDescent="0.35">
      <c r="A15" s="6" t="s">
        <v>20</v>
      </c>
      <c r="B15" s="11">
        <v>610</v>
      </c>
      <c r="C15" s="12">
        <f>C10+C11+C12+C13+C14</f>
        <v>83</v>
      </c>
      <c r="D15" s="13">
        <f>D10+D11+D12+D13+D14</f>
        <v>773.9</v>
      </c>
    </row>
    <row r="16" spans="1:4" s="4" customFormat="1" ht="37.5" customHeight="1" thickBot="1" x14ac:dyDescent="0.3">
      <c r="A16" s="51" t="s">
        <v>56</v>
      </c>
      <c r="B16" s="51"/>
      <c r="C16" s="51"/>
      <c r="D16" s="51"/>
    </row>
    <row r="17" spans="1:4" s="4" customFormat="1" ht="36" customHeight="1" thickBot="1" x14ac:dyDescent="0.3">
      <c r="A17" s="6" t="s">
        <v>7</v>
      </c>
      <c r="B17" s="7" t="s">
        <v>58</v>
      </c>
      <c r="C17" s="9">
        <v>65.47</v>
      </c>
      <c r="D17" s="8">
        <v>429</v>
      </c>
    </row>
    <row r="18" spans="1:4" s="4" customFormat="1" ht="20.25" customHeight="1" thickBot="1" x14ac:dyDescent="0.3">
      <c r="A18" s="6" t="s">
        <v>15</v>
      </c>
      <c r="B18" s="7">
        <v>200</v>
      </c>
      <c r="C18" s="9">
        <v>7.22</v>
      </c>
      <c r="D18" s="8">
        <v>65.099999999999994</v>
      </c>
    </row>
    <row r="19" spans="1:4" s="4" customFormat="1" ht="21" customHeight="1" thickBot="1" x14ac:dyDescent="0.3">
      <c r="A19" s="6" t="s">
        <v>8</v>
      </c>
      <c r="B19" s="7">
        <v>129</v>
      </c>
      <c r="C19" s="9">
        <v>15.31</v>
      </c>
      <c r="D19" s="38">
        <v>62</v>
      </c>
    </row>
    <row r="20" spans="1:4" s="4" customFormat="1" ht="22.5" customHeight="1" thickBot="1" x14ac:dyDescent="0.3">
      <c r="A20" s="6" t="s">
        <v>20</v>
      </c>
      <c r="B20" s="11">
        <v>529</v>
      </c>
      <c r="C20" s="12">
        <f>SUM(C17:C19)</f>
        <v>88</v>
      </c>
      <c r="D20" s="13">
        <f>D17+D18+D19</f>
        <v>556.1</v>
      </c>
    </row>
    <row r="21" spans="1:4" s="4" customFormat="1" ht="39" customHeight="1" thickBot="1" x14ac:dyDescent="0.3">
      <c r="A21" s="51" t="s">
        <v>57</v>
      </c>
      <c r="B21" s="51"/>
      <c r="C21" s="51"/>
      <c r="D21" s="51"/>
    </row>
    <row r="22" spans="1:4" s="4" customFormat="1" ht="23.25" customHeight="1" thickBot="1" x14ac:dyDescent="0.3">
      <c r="A22" s="6" t="s">
        <v>44</v>
      </c>
      <c r="B22" s="7" t="s">
        <v>45</v>
      </c>
      <c r="C22" s="9">
        <v>50.19</v>
      </c>
      <c r="D22" s="38">
        <v>309.2</v>
      </c>
    </row>
    <row r="23" spans="1:4" s="4" customFormat="1" ht="21.75" customHeight="1" thickBot="1" x14ac:dyDescent="0.3">
      <c r="A23" s="6" t="s">
        <v>12</v>
      </c>
      <c r="B23" s="7">
        <v>180</v>
      </c>
      <c r="C23" s="9">
        <v>13.42</v>
      </c>
      <c r="D23" s="38">
        <v>334.8</v>
      </c>
    </row>
    <row r="24" spans="1:4" s="4" customFormat="1" ht="21" customHeight="1" thickBot="1" x14ac:dyDescent="0.3">
      <c r="A24" s="6" t="s">
        <v>46</v>
      </c>
      <c r="B24" s="7">
        <v>200</v>
      </c>
      <c r="C24" s="9">
        <v>4.2699999999999996</v>
      </c>
      <c r="D24" s="38">
        <v>64.8</v>
      </c>
    </row>
    <row r="25" spans="1:4" s="4" customFormat="1" ht="20.25" customHeight="1" thickBot="1" x14ac:dyDescent="0.3">
      <c r="A25" s="6" t="s">
        <v>13</v>
      </c>
      <c r="B25" s="7">
        <v>50</v>
      </c>
      <c r="C25" s="9">
        <v>3.16</v>
      </c>
      <c r="D25" s="38">
        <v>100</v>
      </c>
    </row>
    <row r="26" spans="1:4" s="4" customFormat="1" ht="20.25" customHeight="1" thickBot="1" x14ac:dyDescent="0.3">
      <c r="A26" s="6" t="s">
        <v>8</v>
      </c>
      <c r="B26" s="7">
        <v>143</v>
      </c>
      <c r="C26" s="9">
        <v>16.96</v>
      </c>
      <c r="D26" s="38">
        <v>68.7</v>
      </c>
    </row>
    <row r="27" spans="1:4" s="37" customFormat="1" ht="21" customHeight="1" thickBot="1" x14ac:dyDescent="0.35">
      <c r="A27" s="6" t="s">
        <v>20</v>
      </c>
      <c r="B27" s="11">
        <v>673</v>
      </c>
      <c r="C27" s="12">
        <f>C22+C23+C24+C25+C26</f>
        <v>88</v>
      </c>
      <c r="D27" s="13">
        <f>D22+D23+D24+D25+D26</f>
        <v>877.5</v>
      </c>
    </row>
    <row r="28" spans="1:4" x14ac:dyDescent="0.3">
      <c r="A28" s="5"/>
    </row>
    <row r="29" spans="1:4" x14ac:dyDescent="0.3">
      <c r="A29" s="14"/>
      <c r="B29" s="15"/>
      <c r="C29" s="15"/>
      <c r="D29" s="16"/>
    </row>
    <row r="30" spans="1:4" x14ac:dyDescent="0.3">
      <c r="A30" s="14"/>
    </row>
    <row r="31" spans="1:4" x14ac:dyDescent="0.3">
      <c r="A31" s="14"/>
    </row>
  </sheetData>
  <mergeCells count="4">
    <mergeCell ref="A4:D4"/>
    <mergeCell ref="A9:D9"/>
    <mergeCell ref="A16:D16"/>
    <mergeCell ref="A21:D21"/>
  </mergeCells>
  <pageMargins left="0.31" right="0.25" top="0.32" bottom="0.75" header="0.3" footer="0.3"/>
  <pageSetup paperSize="9" scale="75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21"/>
  <sheetViews>
    <sheetView view="pageBreakPreview" topLeftCell="A7" zoomScaleNormal="70" zoomScaleSheetLayoutView="100" workbookViewId="0">
      <selection activeCell="A24" sqref="A24"/>
    </sheetView>
  </sheetViews>
  <sheetFormatPr defaultRowHeight="18.75" x14ac:dyDescent="0.25"/>
  <cols>
    <col min="1" max="1" width="72.28515625" style="4" customWidth="1"/>
    <col min="2" max="2" width="18" style="4" customWidth="1"/>
    <col min="3" max="3" width="18.7109375" style="4" customWidth="1"/>
    <col min="4" max="4" width="22.140625" style="17" customWidth="1"/>
    <col min="5" max="16384" width="9.140625" style="4"/>
  </cols>
  <sheetData>
    <row r="1" spans="1:4" ht="27.75" customHeight="1" x14ac:dyDescent="0.3">
      <c r="A1" s="1"/>
      <c r="B1" s="1"/>
      <c r="C1" s="1"/>
      <c r="D1" s="1"/>
    </row>
    <row r="2" spans="1:4" ht="26.25" customHeight="1" thickBot="1" x14ac:dyDescent="0.3">
      <c r="A2" s="54" t="s">
        <v>70</v>
      </c>
      <c r="B2" s="55"/>
      <c r="C2" s="55"/>
      <c r="D2" s="55"/>
    </row>
    <row r="3" spans="1:4" ht="39.75" thickBot="1" x14ac:dyDescent="0.3">
      <c r="A3" s="6" t="s">
        <v>0</v>
      </c>
      <c r="B3" s="7" t="s">
        <v>21</v>
      </c>
      <c r="C3" s="7" t="s">
        <v>3</v>
      </c>
      <c r="D3" s="8" t="s">
        <v>1</v>
      </c>
    </row>
    <row r="4" spans="1:4" ht="47.25" customHeight="1" thickBot="1" x14ac:dyDescent="0.3">
      <c r="A4" s="51" t="s">
        <v>47</v>
      </c>
      <c r="B4" s="51"/>
      <c r="C4" s="51"/>
      <c r="D4" s="51"/>
    </row>
    <row r="5" spans="1:4" ht="25.5" customHeight="1" thickBot="1" x14ac:dyDescent="0.3">
      <c r="A5" s="6" t="s">
        <v>22</v>
      </c>
      <c r="B5" s="42">
        <v>15</v>
      </c>
      <c r="C5" s="47">
        <v>6</v>
      </c>
      <c r="D5" s="42">
        <v>1.95</v>
      </c>
    </row>
    <row r="6" spans="1:4" ht="34.5" customHeight="1" thickBot="1" x14ac:dyDescent="0.3">
      <c r="A6" s="6" t="s">
        <v>16</v>
      </c>
      <c r="B6" s="7" t="s">
        <v>59</v>
      </c>
      <c r="C6" s="9">
        <v>58.51</v>
      </c>
      <c r="D6" s="8">
        <v>236.5</v>
      </c>
    </row>
    <row r="7" spans="1:4" ht="25.5" customHeight="1" thickBot="1" x14ac:dyDescent="0.3">
      <c r="A7" s="6" t="s">
        <v>4</v>
      </c>
      <c r="B7" s="7">
        <v>150</v>
      </c>
      <c r="C7" s="9">
        <v>9.25</v>
      </c>
      <c r="D7" s="8">
        <v>220.5</v>
      </c>
    </row>
    <row r="8" spans="1:4" ht="24" customHeight="1" thickBot="1" x14ac:dyDescent="0.3">
      <c r="A8" s="6" t="s">
        <v>60</v>
      </c>
      <c r="B8" s="7">
        <v>200</v>
      </c>
      <c r="C8" s="9">
        <v>7.39</v>
      </c>
      <c r="D8" s="8">
        <v>41.2</v>
      </c>
    </row>
    <row r="9" spans="1:4" ht="22.5" customHeight="1" thickBot="1" x14ac:dyDescent="0.3">
      <c r="A9" s="6" t="s">
        <v>13</v>
      </c>
      <c r="B9" s="7">
        <v>30</v>
      </c>
      <c r="C9" s="9">
        <v>1.85</v>
      </c>
      <c r="D9" s="31">
        <v>60</v>
      </c>
    </row>
    <row r="10" spans="1:4" ht="27" customHeight="1" thickBot="1" x14ac:dyDescent="0.3">
      <c r="A10" s="10" t="s">
        <v>2</v>
      </c>
      <c r="B10" s="11">
        <v>505</v>
      </c>
      <c r="C10" s="12">
        <f>C5+C6+C7+C8+C9</f>
        <v>82.999999999999986</v>
      </c>
      <c r="D10" s="13">
        <f>D5+D6+D7+D8+D9</f>
        <v>560.15</v>
      </c>
    </row>
    <row r="11" spans="1:4" ht="50.25" customHeight="1" thickBot="1" x14ac:dyDescent="0.3">
      <c r="A11" s="51" t="s">
        <v>61</v>
      </c>
      <c r="B11" s="51"/>
      <c r="C11" s="51"/>
      <c r="D11" s="51"/>
    </row>
    <row r="12" spans="1:4" ht="27" customHeight="1" thickBot="1" x14ac:dyDescent="0.3">
      <c r="A12" s="6" t="s">
        <v>22</v>
      </c>
      <c r="B12" s="7">
        <v>20</v>
      </c>
      <c r="C12" s="9">
        <v>8</v>
      </c>
      <c r="D12" s="38">
        <v>2.6</v>
      </c>
    </row>
    <row r="13" spans="1:4" ht="39.75" thickBot="1" x14ac:dyDescent="0.3">
      <c r="A13" s="6" t="s">
        <v>16</v>
      </c>
      <c r="B13" s="7" t="s">
        <v>62</v>
      </c>
      <c r="C13" s="9">
        <v>58.51</v>
      </c>
      <c r="D13" s="8">
        <v>236.5</v>
      </c>
    </row>
    <row r="14" spans="1:4" ht="23.25" customHeight="1" thickBot="1" x14ac:dyDescent="0.3">
      <c r="A14" s="6" t="s">
        <v>6</v>
      </c>
      <c r="B14" s="7">
        <v>180</v>
      </c>
      <c r="C14" s="9">
        <v>17.420000000000002</v>
      </c>
      <c r="D14" s="8">
        <v>196.2</v>
      </c>
    </row>
    <row r="15" spans="1:4" ht="24" customHeight="1" thickBot="1" x14ac:dyDescent="0.3">
      <c r="A15" s="6" t="s">
        <v>9</v>
      </c>
      <c r="B15" s="7">
        <v>200</v>
      </c>
      <c r="C15" s="9">
        <v>1.55</v>
      </c>
      <c r="D15" s="8">
        <v>20</v>
      </c>
    </row>
    <row r="16" spans="1:4" ht="21.75" customHeight="1" thickBot="1" x14ac:dyDescent="0.3">
      <c r="A16" s="6" t="s">
        <v>13</v>
      </c>
      <c r="B16" s="7">
        <v>40</v>
      </c>
      <c r="C16" s="9">
        <v>2.52</v>
      </c>
      <c r="D16" s="31">
        <v>96</v>
      </c>
    </row>
    <row r="17" spans="1:4" ht="27.75" customHeight="1" thickBot="1" x14ac:dyDescent="0.3">
      <c r="A17" s="10" t="s">
        <v>2</v>
      </c>
      <c r="B17" s="11">
        <v>550</v>
      </c>
      <c r="C17" s="12">
        <f>SUM(C12:C16)</f>
        <v>87.999999999999986</v>
      </c>
      <c r="D17" s="13">
        <f>D12+D13+D14+D15+D16</f>
        <v>551.29999999999995</v>
      </c>
    </row>
    <row r="18" spans="1:4" ht="19.5" x14ac:dyDescent="0.3">
      <c r="A18" s="5"/>
      <c r="B18" s="1"/>
      <c r="C18" s="1"/>
      <c r="D18" s="3"/>
    </row>
    <row r="19" spans="1:4" ht="19.5" x14ac:dyDescent="0.3">
      <c r="A19" s="14"/>
      <c r="B19" s="15"/>
      <c r="C19" s="15"/>
      <c r="D19" s="16"/>
    </row>
    <row r="20" spans="1:4" ht="19.5" x14ac:dyDescent="0.3">
      <c r="A20" s="15"/>
      <c r="B20" s="15"/>
      <c r="C20" s="15"/>
      <c r="D20" s="16"/>
    </row>
    <row r="21" spans="1:4" ht="19.5" x14ac:dyDescent="0.3">
      <c r="A21" s="15"/>
      <c r="B21" s="15"/>
      <c r="C21" s="15"/>
      <c r="D21" s="16"/>
    </row>
  </sheetData>
  <mergeCells count="3">
    <mergeCell ref="A4:D4"/>
    <mergeCell ref="A11:D11"/>
    <mergeCell ref="A2:D2"/>
  </mergeCells>
  <pageMargins left="0.35" right="0.25" top="0.31" bottom="0.75" header="0.3" footer="0.3"/>
  <pageSetup paperSize="9" scale="75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26,02</vt:lpstr>
      <vt:lpstr>27,02</vt:lpstr>
      <vt:lpstr>28,02</vt:lpstr>
      <vt:lpstr>29,02</vt:lpstr>
      <vt:lpstr>01,03</vt:lpstr>
      <vt:lpstr>'01,03'!Область_печати</vt:lpstr>
      <vt:lpstr>'26,02'!Область_печати</vt:lpstr>
      <vt:lpstr>'28,02'!Область_печати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2024-02-21T13:11:18Z</dcterms:modified>
</cp:coreProperties>
</file>