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11355" activeTab="0"/>
  </bookViews>
  <sheets>
    <sheet name="18.12" sheetId="1" r:id="rId1"/>
    <sheet name="19.12" sheetId="2" r:id="rId2"/>
    <sheet name="20.12" sheetId="3" r:id="rId3"/>
    <sheet name="21.12" sheetId="4" r:id="rId4"/>
    <sheet name="22.12" sheetId="5" r:id="rId5"/>
    <sheet name="27.02" sheetId="6" state="hidden" r:id="rId6"/>
  </sheets>
  <definedNames>
    <definedName name="_xlnm.Print_Area" localSheetId="0">'18.12'!$A$1:$G$34</definedName>
    <definedName name="_xlnm.Print_Area" localSheetId="1">'19.12'!$A$1:$G$32</definedName>
  </definedNames>
  <calcPr fullCalcOnLoad="1"/>
</workbook>
</file>

<file path=xl/sharedStrings.xml><?xml version="1.0" encoding="utf-8"?>
<sst xmlns="http://schemas.openxmlformats.org/spreadsheetml/2006/main" count="346" uniqueCount="165">
  <si>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</si>
  <si>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</si>
  <si>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</si>
  <si>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</si>
  <si>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</si>
  <si>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</si>
  <si>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</si>
  <si>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</si>
  <si>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</si>
  <si>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</si>
  <si>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</si>
  <si>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</si>
  <si>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</si>
  <si>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</si>
  <si>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</si>
  <si>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</si>
  <si>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</si>
  <si>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</si>
  <si>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</si>
  <si>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</si>
  <si>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</si>
  <si>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</si>
  <si>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</si>
  <si>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</si>
  <si>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</si>
  <si>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</si>
  <si>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</si>
  <si>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</si>
  <si>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</si>
  <si>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</si>
  <si>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</si>
  <si>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</si>
  <si>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</si>
  <si>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</si>
  <si>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</si>
  <si>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</si>
  <si>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</si>
  <si>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</si>
  <si>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</si>
  <si>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</si>
  <si>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</si>
  <si>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</si>
  <si>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</si>
  <si>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</si>
  <si>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</si>
  <si>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</si>
  <si>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</si>
  <si>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</si>
  <si>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</si>
  <si>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</si>
  <si>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</si>
  <si>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</si>
  <si>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</si>
  <si>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</si>
  <si>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</si>
  <si>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</si>
  <si>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</si>
  <si>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</si>
  <si>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</si>
  <si>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</si>
  <si>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</si>
  <si>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</si>
  <si>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</si>
  <si>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</si>
  <si>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</si>
  <si>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</si>
  <si>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</si>
  <si>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</si>
  <si>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</si>
  <si>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</si>
  <si>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</si>
  <si>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</si>
  <si>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>150/10/10</t>
  </si>
  <si>
    <t>90 (70/20)</t>
  </si>
  <si>
    <t xml:space="preserve"> От «____»______________ 2023 г.                                                          </t>
  </si>
  <si>
    <t>От "___"______________2023 г.</t>
  </si>
  <si>
    <t>130/20</t>
  </si>
  <si>
    <t>Напиток яблочный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</si>
  <si>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</si>
  <si>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</si>
  <si>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</si>
  <si>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</si>
  <si>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</si>
  <si>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</si>
  <si>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</si>
  <si>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</si>
  <si>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</si>
  <si>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</si>
  <si>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</si>
  <si>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</si>
  <si>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</si>
  <si>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</si>
  <si>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</si>
  <si>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</si>
  <si>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</si>
  <si>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</si>
  <si>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</si>
  <si>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</si>
  <si>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</si>
  <si>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</si>
  <si>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</si>
  <si>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Суп картофельный с макаронными изделиями, с филе куриным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</si>
  <si>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</si>
  <si>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</si>
  <si>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</si>
  <si>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</si>
  <si>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</si>
  <si>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</si>
  <si>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</si>
  <si>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Капуста тушеная с курой</t>
  </si>
  <si>
    <t>120/30</t>
  </si>
  <si>
    <t>160</t>
  </si>
  <si>
    <t>Булочка "Витушка" с ванилином</t>
  </si>
  <si>
    <t>Вафли</t>
  </si>
  <si>
    <t>Плов из свинины</t>
  </si>
  <si>
    <t>50/150</t>
  </si>
  <si>
    <t>Хлеб ржано-пшеничный  йодированный</t>
  </si>
  <si>
    <t xml:space="preserve">Бутерброд с сыром </t>
  </si>
  <si>
    <t>Сушка</t>
  </si>
  <si>
    <t>40/130</t>
  </si>
  <si>
    <t>170 (40/130)</t>
  </si>
  <si>
    <t>150 (30/120)</t>
  </si>
  <si>
    <t>Напиток кефирный фруктовый</t>
  </si>
  <si>
    <t>70 ( 50/20 )</t>
  </si>
  <si>
    <t>Колбаски куриные, соус сметанный с томатом</t>
  </si>
  <si>
    <t>80/30</t>
  </si>
  <si>
    <t>60/30</t>
  </si>
  <si>
    <t>Рис отварной</t>
  </si>
  <si>
    <t>Бутерброд с маслом и сыром</t>
  </si>
  <si>
    <t>Напиток из плодов шиповника</t>
  </si>
  <si>
    <t>10</t>
  </si>
  <si>
    <t>70/30</t>
  </si>
  <si>
    <t>120</t>
  </si>
  <si>
    <t>Запеканка творожная "Диетическая" с молоком сгущенным</t>
  </si>
  <si>
    <t>30/5/10</t>
  </si>
  <si>
    <t>Батон йодированный</t>
  </si>
  <si>
    <t>30</t>
  </si>
  <si>
    <t>Фрукты свежие ( мандарин )</t>
  </si>
  <si>
    <t>Фрукты свежие ( мандарин)</t>
  </si>
  <si>
    <t>Рассольник "Ленинградский"с говядиной, со сметаной</t>
  </si>
  <si>
    <t>Котлета "Морячка"</t>
  </si>
  <si>
    <t>160/45</t>
  </si>
  <si>
    <t>60</t>
  </si>
  <si>
    <t>30/8</t>
  </si>
  <si>
    <t>543</t>
  </si>
  <si>
    <t>300</t>
  </si>
  <si>
    <t>80 ( 60/20 )</t>
  </si>
  <si>
    <t>340</t>
  </si>
  <si>
    <t>150/5</t>
  </si>
  <si>
    <t>180/5</t>
  </si>
  <si>
    <t>610</t>
  </si>
  <si>
    <t>210</t>
  </si>
  <si>
    <t>110/15</t>
  </si>
  <si>
    <t>150/8/5</t>
  </si>
  <si>
    <t xml:space="preserve">Сырники из творога со сгущенным молоком </t>
  </si>
  <si>
    <t>70</t>
  </si>
  <si>
    <t>180/5/10</t>
  </si>
  <si>
    <t>150/5/5</t>
  </si>
  <si>
    <t>267</t>
  </si>
  <si>
    <t>110/10</t>
  </si>
  <si>
    <r>
      <t xml:space="preserve">                                                                                     </t>
    </r>
    <r>
      <rPr>
        <b/>
        <sz val="14"/>
        <rFont val="Calibri"/>
        <family val="2"/>
      </rPr>
      <t>М Е Н Ю на « 18 » декабря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</si>
  <si>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19 » декабря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</si>
  <si>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20 » декабря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</si>
  <si>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21 » декабря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</si>
  <si>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22 » декабря 2023 года.          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</si>
</sst>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4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193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7" fontId="50" fillId="0" borderId="0" xfId="58" applyFont="1" applyBorder="1" applyAlignment="1">
      <alignment horizontal="center" vertical="top" wrapText="1"/>
    </xf>
    <xf numFmtId="187" fontId="7" fillId="0" borderId="0" xfId="58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193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right" vertical="top" wrapText="1"/>
    </xf>
    <xf numFmtId="192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53" fillId="0" borderId="0" xfId="0" applyNumberFormat="1" applyFont="1" applyBorder="1" applyAlignment="1">
      <alignment vertical="top" wrapText="1"/>
    </xf>
    <xf numFmtId="2" fontId="53" fillId="0" borderId="0" xfId="0" applyNumberFormat="1" applyFont="1" applyBorder="1" applyAlignment="1">
      <alignment horizontal="right" vertical="top" wrapText="1"/>
    </xf>
    <xf numFmtId="192" fontId="6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92" fontId="7" fillId="0" borderId="18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3" fontId="7" fillId="0" borderId="18" xfId="0" applyNumberFormat="1" applyFont="1" applyBorder="1" applyAlignment="1">
      <alignment horizontal="right" vertical="top" wrapText="1"/>
    </xf>
    <xf numFmtId="193" fontId="7" fillId="0" borderId="11" xfId="0" applyNumberFormat="1" applyFont="1" applyBorder="1" applyAlignment="1">
      <alignment horizontal="right" vertical="top" wrapText="1"/>
    </xf>
    <xf numFmtId="2" fontId="7" fillId="0" borderId="18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5" sqref="A35:IV38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1" customWidth="1"/>
    <col min="4" max="4" width="18.421875" style="7" customWidth="1"/>
    <col min="5" max="5" width="13.421875" style="2" customWidth="1"/>
    <col min="6" max="6" width="16.28125" style="31" customWidth="1"/>
    <col min="7" max="7" width="18.421875" style="7" customWidth="1"/>
  </cols>
  <sheetData>
    <row r="1" ht="11.25" customHeight="1">
      <c r="A1" s="1"/>
    </row>
    <row r="2" spans="1:4" ht="17.25" customHeight="1">
      <c r="A2" s="107" t="s">
        <v>160</v>
      </c>
      <c r="B2" s="107"/>
      <c r="C2" s="107"/>
      <c r="D2" s="107"/>
    </row>
    <row r="3" ht="13.5" customHeight="1" thickBot="1">
      <c r="A3" s="1"/>
    </row>
    <row r="4" spans="1:7" ht="31.5" customHeight="1" thickBot="1">
      <c r="A4" s="100" t="s">
        <v>0</v>
      </c>
      <c r="B4" s="102" t="s">
        <v>108</v>
      </c>
      <c r="C4" s="103"/>
      <c r="D4" s="104"/>
      <c r="E4" s="102" t="s">
        <v>107</v>
      </c>
      <c r="F4" s="105"/>
      <c r="G4" s="106"/>
    </row>
    <row r="5" spans="1:7" ht="63.75" customHeight="1" thickBot="1">
      <c r="A5" s="101"/>
      <c r="B5" s="9" t="s">
        <v>29</v>
      </c>
      <c r="C5" s="32" t="s">
        <v>30</v>
      </c>
      <c r="D5" s="10" t="s">
        <v>31</v>
      </c>
      <c r="E5" s="9" t="s">
        <v>29</v>
      </c>
      <c r="F5" s="32" t="s">
        <v>32</v>
      </c>
      <c r="G5" s="10" t="s">
        <v>31</v>
      </c>
    </row>
    <row r="6" spans="1:7" ht="18" customHeight="1" thickBot="1">
      <c r="A6" s="11" t="s">
        <v>2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103</v>
      </c>
      <c r="B7" s="39">
        <v>180</v>
      </c>
      <c r="C7" s="13">
        <v>6.34</v>
      </c>
      <c r="D7" s="10">
        <v>137.01</v>
      </c>
      <c r="E7" s="9">
        <v>160</v>
      </c>
      <c r="F7" s="13">
        <v>5.64</v>
      </c>
      <c r="G7" s="10">
        <v>121.8</v>
      </c>
    </row>
    <row r="8" spans="1:7" ht="18.75" customHeight="1" thickBot="1">
      <c r="A8" s="29" t="s">
        <v>64</v>
      </c>
      <c r="B8" s="39"/>
      <c r="C8" s="13"/>
      <c r="D8" s="10"/>
      <c r="E8" s="9">
        <v>150</v>
      </c>
      <c r="F8" s="13">
        <v>5.42</v>
      </c>
      <c r="G8" s="10">
        <v>61.2</v>
      </c>
    </row>
    <row r="9" spans="1:7" ht="38.25" customHeight="1" thickBot="1">
      <c r="A9" s="29" t="s">
        <v>47</v>
      </c>
      <c r="B9" s="39">
        <v>180</v>
      </c>
      <c r="C9" s="13">
        <v>5.85</v>
      </c>
      <c r="D9" s="10">
        <v>73.5</v>
      </c>
      <c r="E9" s="9"/>
      <c r="F9" s="13"/>
      <c r="G9" s="10"/>
    </row>
    <row r="10" spans="1:7" ht="28.5" customHeight="1" thickBot="1">
      <c r="A10" s="14" t="s">
        <v>128</v>
      </c>
      <c r="B10" s="12" t="s">
        <v>134</v>
      </c>
      <c r="C10" s="13">
        <v>15.1</v>
      </c>
      <c r="D10" s="10">
        <v>160.9</v>
      </c>
      <c r="E10" s="12" t="s">
        <v>134</v>
      </c>
      <c r="F10" s="13">
        <v>15.1</v>
      </c>
      <c r="G10" s="10">
        <v>160.9</v>
      </c>
    </row>
    <row r="11" spans="1:7" ht="18" customHeight="1" thickBot="1">
      <c r="A11" s="11" t="s">
        <v>3</v>
      </c>
      <c r="B11" s="12"/>
      <c r="C11" s="13"/>
      <c r="D11" s="10"/>
      <c r="E11" s="9"/>
      <c r="F11" s="13"/>
      <c r="G11" s="10"/>
    </row>
    <row r="12" spans="1:7" ht="18" customHeight="1" thickBot="1">
      <c r="A12" s="14" t="s">
        <v>13</v>
      </c>
      <c r="B12" s="12" t="s">
        <v>36</v>
      </c>
      <c r="C12" s="13">
        <v>1.06</v>
      </c>
      <c r="D12" s="10">
        <v>20</v>
      </c>
      <c r="E12" s="9">
        <v>200</v>
      </c>
      <c r="F12" s="13">
        <v>1.06</v>
      </c>
      <c r="G12" s="10">
        <v>20</v>
      </c>
    </row>
    <row r="13" spans="1:7" s="30" customFormat="1" ht="18" customHeight="1" thickBot="1">
      <c r="A13" s="14" t="s">
        <v>113</v>
      </c>
      <c r="B13" s="12" t="s">
        <v>39</v>
      </c>
      <c r="C13" s="13">
        <v>6.8</v>
      </c>
      <c r="D13" s="10">
        <v>196</v>
      </c>
      <c r="E13" s="12" t="s">
        <v>39</v>
      </c>
      <c r="F13" s="13">
        <v>6.8</v>
      </c>
      <c r="G13" s="10">
        <v>196</v>
      </c>
    </row>
    <row r="14" spans="1:7" ht="39.75" customHeight="1" thickBot="1">
      <c r="A14" s="11" t="s">
        <v>4</v>
      </c>
      <c r="B14" s="40">
        <v>645</v>
      </c>
      <c r="C14" s="18"/>
      <c r="D14" s="16">
        <f>SUM(D6:D13)</f>
        <v>587.41</v>
      </c>
      <c r="E14" s="17">
        <v>595</v>
      </c>
      <c r="F14" s="18"/>
      <c r="G14" s="16">
        <f>SUM(G7:G13)</f>
        <v>559.9</v>
      </c>
    </row>
    <row r="15" spans="1:7" ht="17.25" customHeight="1" thickBot="1">
      <c r="A15" s="11" t="s">
        <v>5</v>
      </c>
      <c r="B15" s="12"/>
      <c r="C15" s="13"/>
      <c r="D15" s="10"/>
      <c r="E15" s="9"/>
      <c r="F15" s="13"/>
      <c r="G15" s="10"/>
    </row>
    <row r="16" spans="1:7" ht="42.75" customHeight="1" thickBot="1">
      <c r="A16" s="14" t="s">
        <v>42</v>
      </c>
      <c r="B16" s="12" t="s">
        <v>84</v>
      </c>
      <c r="C16" s="13">
        <v>12.98</v>
      </c>
      <c r="D16" s="10">
        <v>94.2</v>
      </c>
      <c r="E16" s="9" t="s">
        <v>72</v>
      </c>
      <c r="F16" s="13">
        <v>12.62</v>
      </c>
      <c r="G16" s="10">
        <v>83.6</v>
      </c>
    </row>
    <row r="17" spans="1:7" ht="44.25" customHeight="1" thickBot="1">
      <c r="A17" s="14" t="s">
        <v>54</v>
      </c>
      <c r="B17" s="12" t="s">
        <v>120</v>
      </c>
      <c r="C17" s="19">
        <v>27.88</v>
      </c>
      <c r="D17" s="10">
        <v>212.5</v>
      </c>
      <c r="E17" s="12" t="s">
        <v>121</v>
      </c>
      <c r="F17" s="13">
        <v>21.72</v>
      </c>
      <c r="G17" s="10">
        <v>187.5</v>
      </c>
    </row>
    <row r="18" spans="1:7" ht="23.25" customHeight="1" thickBot="1">
      <c r="A18" s="14" t="s">
        <v>93</v>
      </c>
      <c r="B18" s="39">
        <v>200</v>
      </c>
      <c r="C18" s="13">
        <v>4.53</v>
      </c>
      <c r="D18" s="10">
        <v>45.7</v>
      </c>
      <c r="E18" s="9">
        <v>150</v>
      </c>
      <c r="F18" s="13">
        <v>3.4</v>
      </c>
      <c r="G18" s="10">
        <v>30.9</v>
      </c>
    </row>
    <row r="19" spans="1:7" ht="38.25" customHeight="1" thickBot="1">
      <c r="A19" s="14" t="s">
        <v>116</v>
      </c>
      <c r="B19" s="39">
        <v>35</v>
      </c>
      <c r="C19" s="13">
        <v>1.63</v>
      </c>
      <c r="D19" s="10">
        <v>70</v>
      </c>
      <c r="E19" s="39">
        <v>33</v>
      </c>
      <c r="F19" s="13">
        <v>1.54</v>
      </c>
      <c r="G19" s="10">
        <v>66</v>
      </c>
    </row>
    <row r="20" spans="1:7" ht="36.75" customHeight="1" thickBot="1">
      <c r="A20" s="11" t="s">
        <v>4</v>
      </c>
      <c r="B20" s="40">
        <v>605</v>
      </c>
      <c r="C20" s="18"/>
      <c r="D20" s="16">
        <f>SUM(D16:D19)</f>
        <v>422.4</v>
      </c>
      <c r="E20" s="17">
        <v>503</v>
      </c>
      <c r="F20" s="18"/>
      <c r="G20" s="16">
        <f>SUM(G16:G19)</f>
        <v>368</v>
      </c>
    </row>
    <row r="21" spans="1:7" ht="23.25" customHeight="1" thickBot="1">
      <c r="A21" s="11" t="s">
        <v>10</v>
      </c>
      <c r="B21" s="12"/>
      <c r="C21" s="13"/>
      <c r="D21" s="10"/>
      <c r="E21" s="9"/>
      <c r="F21" s="13"/>
      <c r="G21" s="10"/>
    </row>
    <row r="22" spans="1:7" ht="23.25" customHeight="1" thickBot="1">
      <c r="A22" s="14" t="s">
        <v>77</v>
      </c>
      <c r="B22" s="12">
        <v>200</v>
      </c>
      <c r="C22" s="19">
        <v>2.85</v>
      </c>
      <c r="D22" s="10">
        <v>102</v>
      </c>
      <c r="E22" s="12">
        <v>150</v>
      </c>
      <c r="F22" s="13">
        <v>2.14</v>
      </c>
      <c r="G22" s="10">
        <v>76.5</v>
      </c>
    </row>
    <row r="23" spans="1:7" ht="20.25" customHeight="1" thickBot="1">
      <c r="A23" s="14" t="s">
        <v>19</v>
      </c>
      <c r="B23" s="39">
        <v>20</v>
      </c>
      <c r="C23" s="13">
        <v>3.2</v>
      </c>
      <c r="D23" s="10">
        <v>50</v>
      </c>
      <c r="E23" s="39">
        <v>10</v>
      </c>
      <c r="F23" s="13">
        <v>1.6</v>
      </c>
      <c r="G23" s="10">
        <v>25</v>
      </c>
    </row>
    <row r="24" spans="1:7" ht="21.75" customHeight="1" thickBot="1">
      <c r="A24" s="14" t="s">
        <v>100</v>
      </c>
      <c r="B24" s="12" t="s">
        <v>132</v>
      </c>
      <c r="C24" s="13">
        <v>15</v>
      </c>
      <c r="D24" s="10">
        <v>50.4</v>
      </c>
      <c r="E24" s="9">
        <v>100</v>
      </c>
      <c r="F24" s="13">
        <v>12.5</v>
      </c>
      <c r="G24" s="10">
        <v>42</v>
      </c>
    </row>
    <row r="25" spans="1:7" ht="39.75" customHeight="1" thickBot="1">
      <c r="A25" s="11" t="s">
        <v>4</v>
      </c>
      <c r="B25" s="15" t="s">
        <v>147</v>
      </c>
      <c r="C25" s="18"/>
      <c r="D25" s="16">
        <f>SUM(D22:D24)</f>
        <v>202.4</v>
      </c>
      <c r="E25" s="17">
        <v>260</v>
      </c>
      <c r="F25" s="18"/>
      <c r="G25" s="16">
        <f>SUM(G22:G24)</f>
        <v>143.5</v>
      </c>
    </row>
    <row r="26" spans="1:7" ht="21.75" customHeight="1" thickBot="1">
      <c r="A26" s="11" t="s">
        <v>12</v>
      </c>
      <c r="B26" s="12"/>
      <c r="C26" s="13"/>
      <c r="D26" s="10"/>
      <c r="E26" s="9"/>
      <c r="F26" s="13"/>
      <c r="G26" s="10"/>
    </row>
    <row r="27" spans="1:7" ht="46.5" customHeight="1" thickBot="1">
      <c r="A27" s="14" t="s">
        <v>124</v>
      </c>
      <c r="B27" s="12" t="s">
        <v>125</v>
      </c>
      <c r="C27" s="13">
        <v>30.22</v>
      </c>
      <c r="D27" s="98">
        <v>238.4</v>
      </c>
      <c r="E27" s="12" t="s">
        <v>126</v>
      </c>
      <c r="F27" s="13">
        <v>23.17</v>
      </c>
      <c r="G27" s="10">
        <v>188.6</v>
      </c>
    </row>
    <row r="28" spans="1:7" ht="23.25" customHeight="1" thickBot="1">
      <c r="A28" s="14" t="s">
        <v>44</v>
      </c>
      <c r="B28" s="12" t="s">
        <v>41</v>
      </c>
      <c r="C28" s="13">
        <v>5.23</v>
      </c>
      <c r="D28" s="98">
        <v>191.1</v>
      </c>
      <c r="E28" s="12" t="s">
        <v>50</v>
      </c>
      <c r="F28" s="13">
        <v>4.39</v>
      </c>
      <c r="G28" s="10">
        <v>161.7</v>
      </c>
    </row>
    <row r="29" spans="1:7" ht="18.75" customHeight="1" thickBot="1">
      <c r="A29" s="14" t="s">
        <v>45</v>
      </c>
      <c r="B29" s="9" t="s">
        <v>46</v>
      </c>
      <c r="C29" s="13">
        <v>1.72</v>
      </c>
      <c r="D29" s="10">
        <v>21.9</v>
      </c>
      <c r="E29" s="9" t="s">
        <v>46</v>
      </c>
      <c r="F29" s="13">
        <v>1.72</v>
      </c>
      <c r="G29" s="10">
        <v>21.9</v>
      </c>
    </row>
    <row r="30" spans="1:7" ht="24" customHeight="1" thickBot="1">
      <c r="A30" s="14" t="s">
        <v>135</v>
      </c>
      <c r="B30" s="12" t="s">
        <v>40</v>
      </c>
      <c r="C30" s="13">
        <v>4.4</v>
      </c>
      <c r="D30" s="10">
        <v>130</v>
      </c>
      <c r="E30" s="9">
        <v>30</v>
      </c>
      <c r="F30" s="13">
        <v>2.64</v>
      </c>
      <c r="G30" s="10">
        <v>78</v>
      </c>
    </row>
    <row r="31" spans="1:7" ht="21" customHeight="1" thickBot="1">
      <c r="A31" s="24" t="s">
        <v>4</v>
      </c>
      <c r="B31" s="41">
        <v>495</v>
      </c>
      <c r="C31" s="27"/>
      <c r="D31" s="25">
        <f>SUM(D27:D30)</f>
        <v>581.4</v>
      </c>
      <c r="E31" s="26">
        <v>435</v>
      </c>
      <c r="F31" s="27"/>
      <c r="G31" s="25">
        <f>SUM(G27:G30)</f>
        <v>450.19999999999993</v>
      </c>
    </row>
    <row r="32" spans="1:7" ht="42.75" customHeight="1" thickBot="1">
      <c r="A32" s="86" t="s">
        <v>14</v>
      </c>
      <c r="B32" s="90">
        <f>SUM(B14+B20+B25+B31)</f>
        <v>2085</v>
      </c>
      <c r="C32" s="88" t="s">
        <v>15</v>
      </c>
      <c r="D32" s="89">
        <f>SUM(D14+D20+D25+D31)</f>
        <v>1793.6100000000001</v>
      </c>
      <c r="E32" s="87">
        <f>SUM(E14+E20+E25+E31)</f>
        <v>1793</v>
      </c>
      <c r="F32" s="88" t="s">
        <v>16</v>
      </c>
      <c r="G32" s="89">
        <f>SUM(G14+G20+G25+G31)</f>
        <v>1521.6</v>
      </c>
    </row>
    <row r="33" spans="1:7" ht="39" customHeight="1" thickBot="1">
      <c r="A33" s="91" t="s">
        <v>17</v>
      </c>
      <c r="B33" s="92"/>
      <c r="C33" s="93">
        <f>SUM(C7:C30)</f>
        <v>144.79</v>
      </c>
      <c r="D33" s="94"/>
      <c r="E33" s="92"/>
      <c r="F33" s="93">
        <f>SUM(F7:F30)</f>
        <v>121.46</v>
      </c>
      <c r="G33" s="95"/>
    </row>
    <row r="34" spans="1:7" ht="21.75" customHeight="1">
      <c r="A34" s="73"/>
      <c r="B34" s="74"/>
      <c r="C34" s="96"/>
      <c r="D34" s="76"/>
      <c r="E34" s="74"/>
      <c r="F34" s="97"/>
      <c r="G34" s="76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1">
      <selection activeCell="A32" sqref="A32:IV3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1" customWidth="1"/>
    <col min="4" max="4" width="18.421875" style="7" customWidth="1"/>
    <col min="5" max="5" width="15.28125" style="2" customWidth="1"/>
    <col min="6" max="6" width="13.7109375" style="31" customWidth="1"/>
    <col min="7" max="7" width="18.28125" style="7" customWidth="1"/>
    <col min="8" max="10" width="9.140625" style="0" hidden="1" customWidth="1"/>
  </cols>
  <sheetData>
    <row r="1" ht="22.5" customHeight="1">
      <c r="A1" s="1"/>
    </row>
    <row r="2" spans="1:4" ht="17.25" customHeight="1">
      <c r="A2" s="107" t="s">
        <v>161</v>
      </c>
      <c r="B2" s="107"/>
      <c r="C2" s="107"/>
      <c r="D2" s="107"/>
    </row>
    <row r="3" ht="13.5" customHeight="1" thickBot="1">
      <c r="A3" s="1"/>
    </row>
    <row r="4" spans="1:7" ht="31.5" customHeight="1" thickBot="1">
      <c r="A4" s="100" t="s">
        <v>0</v>
      </c>
      <c r="B4" s="108" t="s">
        <v>106</v>
      </c>
      <c r="C4" s="103"/>
      <c r="D4" s="104"/>
      <c r="E4" s="102" t="s">
        <v>107</v>
      </c>
      <c r="F4" s="105"/>
      <c r="G4" s="106"/>
    </row>
    <row r="5" spans="1:7" ht="63.75" customHeight="1" thickBot="1">
      <c r="A5" s="101"/>
      <c r="B5" s="9" t="s">
        <v>29</v>
      </c>
      <c r="C5" s="32" t="s">
        <v>30</v>
      </c>
      <c r="D5" s="10" t="s">
        <v>31</v>
      </c>
      <c r="E5" s="9" t="s">
        <v>29</v>
      </c>
      <c r="F5" s="32" t="s">
        <v>30</v>
      </c>
      <c r="G5" s="10" t="s">
        <v>31</v>
      </c>
    </row>
    <row r="6" spans="1:7" ht="18" customHeight="1" thickBot="1">
      <c r="A6" s="11" t="s">
        <v>2</v>
      </c>
      <c r="B6" s="12"/>
      <c r="C6" s="13"/>
      <c r="D6" s="10"/>
      <c r="E6" s="9"/>
      <c r="F6" s="13"/>
      <c r="G6" s="10"/>
    </row>
    <row r="7" spans="1:7" ht="25.5" customHeight="1" thickBot="1">
      <c r="A7" s="14" t="s">
        <v>99</v>
      </c>
      <c r="B7" s="12" t="s">
        <v>37</v>
      </c>
      <c r="C7" s="13">
        <v>6.89</v>
      </c>
      <c r="D7" s="10">
        <v>207</v>
      </c>
      <c r="E7" s="9">
        <v>150</v>
      </c>
      <c r="F7" s="13">
        <v>5.74</v>
      </c>
      <c r="G7" s="10">
        <v>172.5</v>
      </c>
    </row>
    <row r="8" spans="1:7" ht="24.75" customHeight="1" thickBot="1">
      <c r="A8" s="14" t="s">
        <v>65</v>
      </c>
      <c r="B8" s="12" t="s">
        <v>36</v>
      </c>
      <c r="C8" s="13">
        <v>3.88</v>
      </c>
      <c r="D8" s="10">
        <v>79.4</v>
      </c>
      <c r="E8" s="9">
        <v>130</v>
      </c>
      <c r="F8" s="13">
        <v>2.52</v>
      </c>
      <c r="G8" s="10">
        <v>51.7</v>
      </c>
    </row>
    <row r="9" spans="1:7" ht="28.5" customHeight="1" thickBot="1">
      <c r="A9" s="14" t="s">
        <v>117</v>
      </c>
      <c r="B9" s="12" t="s">
        <v>56</v>
      </c>
      <c r="C9" s="13">
        <v>11.72</v>
      </c>
      <c r="D9" s="10">
        <v>113.4</v>
      </c>
      <c r="E9" s="12" t="s">
        <v>56</v>
      </c>
      <c r="F9" s="13">
        <v>11.72</v>
      </c>
      <c r="G9" s="10">
        <v>113.4</v>
      </c>
    </row>
    <row r="10" spans="1:7" ht="18" customHeight="1" thickBot="1">
      <c r="A10" s="11" t="s">
        <v>3</v>
      </c>
      <c r="B10" s="12"/>
      <c r="C10" s="13"/>
      <c r="D10" s="10"/>
      <c r="E10" s="9"/>
      <c r="F10" s="13"/>
      <c r="G10" s="10"/>
    </row>
    <row r="11" spans="1:7" ht="22.5" customHeight="1" thickBot="1">
      <c r="A11" s="14" t="s">
        <v>129</v>
      </c>
      <c r="B11" s="9">
        <v>180</v>
      </c>
      <c r="C11" s="13">
        <v>4.75</v>
      </c>
      <c r="D11" s="10">
        <v>41</v>
      </c>
      <c r="E11" s="9">
        <v>170</v>
      </c>
      <c r="F11" s="13">
        <v>4.49</v>
      </c>
      <c r="G11" s="10">
        <v>38.72</v>
      </c>
    </row>
    <row r="12" spans="1:7" s="28" customFormat="1" ht="25.5" customHeight="1" thickBot="1">
      <c r="A12" s="14" t="s">
        <v>118</v>
      </c>
      <c r="B12" s="12" t="s">
        <v>130</v>
      </c>
      <c r="C12" s="13">
        <v>1.2</v>
      </c>
      <c r="D12" s="10">
        <v>36.5</v>
      </c>
      <c r="E12" s="9">
        <v>10</v>
      </c>
      <c r="F12" s="13">
        <v>1.2</v>
      </c>
      <c r="G12" s="10">
        <v>36.5</v>
      </c>
    </row>
    <row r="13" spans="1:7" ht="39.75" customHeight="1" thickBot="1">
      <c r="A13" s="11" t="s">
        <v>4</v>
      </c>
      <c r="B13" s="15" t="s">
        <v>150</v>
      </c>
      <c r="C13" s="18"/>
      <c r="D13" s="16">
        <f>SUM(D7:D12)</f>
        <v>477.29999999999995</v>
      </c>
      <c r="E13" s="17">
        <v>500</v>
      </c>
      <c r="F13" s="18"/>
      <c r="G13" s="16">
        <f>SUM(G7:G12)</f>
        <v>412.82000000000005</v>
      </c>
    </row>
    <row r="14" spans="1:7" ht="21" customHeight="1" thickBot="1">
      <c r="A14" s="11" t="s">
        <v>5</v>
      </c>
      <c r="B14" s="12"/>
      <c r="C14" s="13"/>
      <c r="D14" s="10"/>
      <c r="E14" s="9"/>
      <c r="F14" s="13"/>
      <c r="G14" s="10"/>
    </row>
    <row r="15" spans="1:7" ht="46.5" customHeight="1" thickBot="1">
      <c r="A15" s="14" t="s">
        <v>101</v>
      </c>
      <c r="B15" s="12" t="s">
        <v>149</v>
      </c>
      <c r="C15" s="13">
        <v>6.03</v>
      </c>
      <c r="D15" s="10">
        <v>92.95</v>
      </c>
      <c r="E15" s="12" t="s">
        <v>148</v>
      </c>
      <c r="F15" s="13">
        <v>5.61</v>
      </c>
      <c r="G15" s="10">
        <v>78.55</v>
      </c>
    </row>
    <row r="16" spans="1:7" ht="24" customHeight="1" thickBot="1">
      <c r="A16" s="14" t="s">
        <v>114</v>
      </c>
      <c r="B16" s="12" t="s">
        <v>115</v>
      </c>
      <c r="C16" s="13">
        <v>35.25</v>
      </c>
      <c r="D16" s="10">
        <v>350</v>
      </c>
      <c r="E16" s="12" t="s">
        <v>119</v>
      </c>
      <c r="F16" s="13">
        <v>28.65</v>
      </c>
      <c r="G16" s="10">
        <v>297.5</v>
      </c>
    </row>
    <row r="17" spans="1:7" ht="28.5" customHeight="1" thickBot="1">
      <c r="A17" s="14" t="s">
        <v>55</v>
      </c>
      <c r="B17" s="12" t="s">
        <v>37</v>
      </c>
      <c r="C17" s="13">
        <v>4.5</v>
      </c>
      <c r="D17" s="10">
        <v>43.2</v>
      </c>
      <c r="E17" s="9">
        <v>150</v>
      </c>
      <c r="F17" s="13">
        <v>3.75</v>
      </c>
      <c r="G17" s="10">
        <v>36</v>
      </c>
    </row>
    <row r="18" spans="1:7" ht="38.25" customHeight="1" thickBot="1">
      <c r="A18" s="14" t="s">
        <v>116</v>
      </c>
      <c r="B18" s="39">
        <v>36</v>
      </c>
      <c r="C18" s="13">
        <v>1.66</v>
      </c>
      <c r="D18" s="10">
        <v>72</v>
      </c>
      <c r="E18" s="9">
        <v>29</v>
      </c>
      <c r="F18" s="13">
        <v>1.36</v>
      </c>
      <c r="G18" s="10">
        <v>58</v>
      </c>
    </row>
    <row r="19" spans="1:7" ht="36.75" customHeight="1" thickBot="1">
      <c r="A19" s="11" t="s">
        <v>4</v>
      </c>
      <c r="B19" s="40">
        <v>601</v>
      </c>
      <c r="C19" s="18"/>
      <c r="D19" s="16">
        <f>SUM(D15:D18)</f>
        <v>558.15</v>
      </c>
      <c r="E19" s="17">
        <v>504</v>
      </c>
      <c r="F19" s="18"/>
      <c r="G19" s="16">
        <f>SUM(G15:G18)</f>
        <v>470.05</v>
      </c>
    </row>
    <row r="20" spans="1:7" ht="17.25" customHeight="1" thickBot="1">
      <c r="A20" s="11" t="s">
        <v>10</v>
      </c>
      <c r="B20" s="12"/>
      <c r="C20" s="13"/>
      <c r="D20" s="10"/>
      <c r="E20" s="9"/>
      <c r="F20" s="13"/>
      <c r="G20" s="10"/>
    </row>
    <row r="21" spans="1:7" ht="23.25" customHeight="1" thickBot="1">
      <c r="A21" s="14" t="s">
        <v>98</v>
      </c>
      <c r="B21" s="12" t="s">
        <v>36</v>
      </c>
      <c r="C21" s="13">
        <v>15.19</v>
      </c>
      <c r="D21" s="10">
        <v>102</v>
      </c>
      <c r="E21" s="9">
        <v>180</v>
      </c>
      <c r="F21" s="13">
        <v>13.67</v>
      </c>
      <c r="G21" s="10">
        <v>91.8</v>
      </c>
    </row>
    <row r="22" spans="1:7" ht="24.75" customHeight="1" thickBot="1">
      <c r="A22" s="14" t="s">
        <v>135</v>
      </c>
      <c r="B22" s="12" t="s">
        <v>40</v>
      </c>
      <c r="C22" s="13">
        <v>4.4</v>
      </c>
      <c r="D22" s="10">
        <v>130</v>
      </c>
      <c r="E22" s="12" t="s">
        <v>136</v>
      </c>
      <c r="F22" s="13">
        <v>2.64</v>
      </c>
      <c r="G22" s="10">
        <v>78</v>
      </c>
    </row>
    <row r="23" spans="1:7" ht="39.75" customHeight="1" thickBot="1">
      <c r="A23" s="11" t="s">
        <v>4</v>
      </c>
      <c r="B23" s="15" t="s">
        <v>22</v>
      </c>
      <c r="C23" s="18"/>
      <c r="D23" s="16">
        <f>SUM(D21:D22)</f>
        <v>232</v>
      </c>
      <c r="E23" s="15" t="s">
        <v>151</v>
      </c>
      <c r="F23" s="18"/>
      <c r="G23" s="16">
        <f>SUM(G21:G22)</f>
        <v>169.8</v>
      </c>
    </row>
    <row r="24" spans="1:7" ht="21" customHeight="1" thickBot="1">
      <c r="A24" s="11" t="s">
        <v>12</v>
      </c>
      <c r="B24" s="12"/>
      <c r="C24" s="13"/>
      <c r="D24" s="10"/>
      <c r="E24" s="9"/>
      <c r="F24" s="13"/>
      <c r="G24" s="10"/>
    </row>
    <row r="25" spans="1:7" ht="42.75" customHeight="1" thickBot="1">
      <c r="A25" s="14" t="s">
        <v>133</v>
      </c>
      <c r="B25" s="9" t="s">
        <v>61</v>
      </c>
      <c r="C25" s="13">
        <v>35.26</v>
      </c>
      <c r="D25" s="10">
        <v>310.2</v>
      </c>
      <c r="E25" s="9" t="s">
        <v>152</v>
      </c>
      <c r="F25" s="13">
        <v>25.92</v>
      </c>
      <c r="G25" s="10">
        <v>228</v>
      </c>
    </row>
    <row r="26" spans="1:7" ht="27.75" customHeight="1" thickBot="1">
      <c r="A26" s="14" t="s">
        <v>13</v>
      </c>
      <c r="B26" s="12" t="s">
        <v>36</v>
      </c>
      <c r="C26" s="19">
        <v>1.06</v>
      </c>
      <c r="D26" s="10">
        <v>20</v>
      </c>
      <c r="E26" s="12" t="s">
        <v>36</v>
      </c>
      <c r="F26" s="13">
        <v>1.06</v>
      </c>
      <c r="G26" s="10">
        <v>20</v>
      </c>
    </row>
    <row r="27" spans="1:7" ht="27.75" customHeight="1" thickBot="1">
      <c r="A27" s="43" t="s">
        <v>137</v>
      </c>
      <c r="B27" s="39">
        <v>100</v>
      </c>
      <c r="C27" s="19">
        <v>13</v>
      </c>
      <c r="D27" s="10">
        <v>33</v>
      </c>
      <c r="E27" s="39">
        <v>101</v>
      </c>
      <c r="F27" s="13">
        <v>13.13</v>
      </c>
      <c r="G27" s="10">
        <v>33.3</v>
      </c>
    </row>
    <row r="28" spans="1:7" ht="32.25" customHeight="1" thickBot="1">
      <c r="A28" s="24" t="s">
        <v>4</v>
      </c>
      <c r="B28" s="41">
        <v>470</v>
      </c>
      <c r="C28" s="27"/>
      <c r="D28" s="25">
        <f>SUM(D25:D27)</f>
        <v>363.2</v>
      </c>
      <c r="E28" s="26">
        <v>426</v>
      </c>
      <c r="F28" s="27"/>
      <c r="G28" s="25">
        <f>SUM(G25:G27)</f>
        <v>281.3</v>
      </c>
    </row>
    <row r="29" spans="1:7" ht="42.75" customHeight="1" thickBot="1">
      <c r="A29" s="11" t="s">
        <v>14</v>
      </c>
      <c r="B29" s="15">
        <f>SUM(B13+B19+B23+B28)</f>
        <v>1931</v>
      </c>
      <c r="C29" s="18"/>
      <c r="D29" s="16">
        <f>SUM(D28,D23,D19,D13)</f>
        <v>1630.6499999999999</v>
      </c>
      <c r="E29" s="15">
        <f>SUM(E13+E19+E23+E28)</f>
        <v>1640</v>
      </c>
      <c r="F29" s="18"/>
      <c r="G29" s="16">
        <f>SUM(G13+G19+G23+G28)</f>
        <v>1333.97</v>
      </c>
    </row>
    <row r="30" spans="1:7" ht="39" customHeight="1" thickBot="1">
      <c r="A30" s="11" t="s">
        <v>17</v>
      </c>
      <c r="B30" s="17"/>
      <c r="C30" s="18">
        <f>SUM(C7:C27)</f>
        <v>144.79</v>
      </c>
      <c r="D30" s="16"/>
      <c r="E30" s="17"/>
      <c r="F30" s="18">
        <f>SUM(F7:F29)</f>
        <v>121.46</v>
      </c>
      <c r="G30" s="16"/>
    </row>
    <row r="31" spans="1:7" ht="13.5" customHeight="1">
      <c r="A31" s="5"/>
      <c r="B31" s="6"/>
      <c r="C31" s="42"/>
      <c r="D31" s="8"/>
      <c r="E31" s="6"/>
      <c r="F31" s="42"/>
      <c r="G31" s="8"/>
    </row>
    <row r="33" spans="1:7" ht="13.5" customHeight="1">
      <c r="A33" s="73"/>
      <c r="B33" s="74"/>
      <c r="C33" s="75"/>
      <c r="D33" s="76"/>
      <c r="E33" s="77"/>
      <c r="F33" s="75"/>
      <c r="G33" s="76"/>
    </row>
    <row r="34" spans="1:7" ht="13.5" customHeight="1">
      <c r="A34" s="73"/>
      <c r="B34" s="74"/>
      <c r="C34" s="75"/>
      <c r="D34" s="76"/>
      <c r="E34" s="77"/>
      <c r="F34" s="75"/>
      <c r="G34" s="76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8">
      <selection activeCell="A34" sqref="A34:IV35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34" customWidth="1"/>
    <col min="4" max="4" width="18.28125" style="7" customWidth="1"/>
    <col min="5" max="5" width="14.421875" style="4" customWidth="1"/>
    <col min="6" max="6" width="16.7109375" style="33" customWidth="1"/>
    <col min="7" max="7" width="18.421875" style="7" customWidth="1"/>
  </cols>
  <sheetData>
    <row r="1" spans="1:6" ht="14.25" customHeight="1">
      <c r="A1" s="1"/>
      <c r="B1" s="2"/>
      <c r="C1" s="31"/>
      <c r="E1" s="2"/>
      <c r="F1" s="31"/>
    </row>
    <row r="2" spans="1:4" ht="16.5" customHeight="1">
      <c r="A2" s="107" t="s">
        <v>162</v>
      </c>
      <c r="B2" s="107"/>
      <c r="C2" s="107"/>
      <c r="D2" s="107"/>
    </row>
    <row r="3" ht="14.25" customHeight="1" thickBot="1">
      <c r="A3" s="1"/>
    </row>
    <row r="4" spans="1:7" ht="31.5" customHeight="1" thickBot="1">
      <c r="A4" s="100" t="s">
        <v>0</v>
      </c>
      <c r="B4" s="108" t="s">
        <v>106</v>
      </c>
      <c r="C4" s="103"/>
      <c r="D4" s="104"/>
      <c r="E4" s="102" t="s">
        <v>107</v>
      </c>
      <c r="F4" s="105"/>
      <c r="G4" s="106"/>
    </row>
    <row r="5" spans="1:7" ht="63.75" customHeight="1" thickBot="1">
      <c r="A5" s="101"/>
      <c r="B5" s="9" t="s">
        <v>29</v>
      </c>
      <c r="C5" s="35" t="s">
        <v>30</v>
      </c>
      <c r="D5" s="10" t="s">
        <v>31</v>
      </c>
      <c r="E5" s="9" t="s">
        <v>29</v>
      </c>
      <c r="F5" s="32" t="s">
        <v>35</v>
      </c>
      <c r="G5" s="10" t="s">
        <v>31</v>
      </c>
    </row>
    <row r="6" spans="1:7" ht="22.5" customHeight="1" thickBot="1">
      <c r="A6" s="11" t="s">
        <v>2</v>
      </c>
      <c r="B6" s="12"/>
      <c r="C6" s="36"/>
      <c r="D6" s="10"/>
      <c r="E6" s="12"/>
      <c r="F6" s="19"/>
      <c r="G6" s="10"/>
    </row>
    <row r="7" spans="1:7" ht="36.75" customHeight="1" thickBot="1">
      <c r="A7" s="14" t="s">
        <v>104</v>
      </c>
      <c r="B7" s="12" t="s">
        <v>37</v>
      </c>
      <c r="C7" s="13">
        <v>6.54</v>
      </c>
      <c r="D7" s="10">
        <v>166.5</v>
      </c>
      <c r="E7" s="12" t="s">
        <v>37</v>
      </c>
      <c r="F7" s="13">
        <v>6.54</v>
      </c>
      <c r="G7" s="10">
        <v>166.5</v>
      </c>
    </row>
    <row r="8" spans="1:7" ht="20.25" customHeight="1" thickBot="1">
      <c r="A8" s="14" t="s">
        <v>48</v>
      </c>
      <c r="B8" s="39">
        <v>180</v>
      </c>
      <c r="C8" s="13">
        <v>6.51</v>
      </c>
      <c r="D8" s="10">
        <v>73.5</v>
      </c>
      <c r="E8" s="39">
        <v>150</v>
      </c>
      <c r="F8" s="13">
        <v>5.42</v>
      </c>
      <c r="G8" s="10">
        <v>61.2</v>
      </c>
    </row>
    <row r="9" spans="1:7" ht="28.5" customHeight="1" thickBot="1">
      <c r="A9" s="14" t="s">
        <v>23</v>
      </c>
      <c r="B9" s="12" t="s">
        <v>56</v>
      </c>
      <c r="C9" s="13">
        <v>9.4</v>
      </c>
      <c r="D9" s="10">
        <v>144.6</v>
      </c>
      <c r="E9" s="12" t="s">
        <v>56</v>
      </c>
      <c r="F9" s="13">
        <v>9.4</v>
      </c>
      <c r="G9" s="10">
        <v>144.6</v>
      </c>
    </row>
    <row r="10" spans="1:7" ht="19.5" customHeight="1" thickBot="1">
      <c r="A10" s="11" t="s">
        <v>3</v>
      </c>
      <c r="B10" s="12"/>
      <c r="C10" s="36"/>
      <c r="D10" s="10"/>
      <c r="E10" s="12"/>
      <c r="F10" s="13"/>
      <c r="G10" s="10"/>
    </row>
    <row r="11" spans="1:7" s="28" customFormat="1" ht="19.5" customHeight="1" thickBot="1">
      <c r="A11" s="14" t="s">
        <v>45</v>
      </c>
      <c r="B11" s="12" t="s">
        <v>67</v>
      </c>
      <c r="C11" s="36">
        <v>2.38</v>
      </c>
      <c r="D11" s="10">
        <v>23.8</v>
      </c>
      <c r="E11" s="12" t="s">
        <v>46</v>
      </c>
      <c r="F11" s="13">
        <v>1.72</v>
      </c>
      <c r="G11" s="10">
        <v>21.9</v>
      </c>
    </row>
    <row r="12" spans="1:7" ht="42.75" customHeight="1" thickBot="1">
      <c r="A12" s="11" t="s">
        <v>4</v>
      </c>
      <c r="B12" s="40">
        <v>610</v>
      </c>
      <c r="C12" s="37"/>
      <c r="D12" s="16">
        <f>SUM(D7:D11)</f>
        <v>408.40000000000003</v>
      </c>
      <c r="E12" s="40">
        <v>575</v>
      </c>
      <c r="F12" s="18"/>
      <c r="G12" s="16">
        <f>SUM(G7:G11)</f>
        <v>394.19999999999993</v>
      </c>
    </row>
    <row r="13" spans="1:7" ht="20.25" customHeight="1" thickBot="1">
      <c r="A13" s="11" t="s">
        <v>5</v>
      </c>
      <c r="B13" s="12"/>
      <c r="C13" s="36"/>
      <c r="D13" s="10"/>
      <c r="E13" s="12"/>
      <c r="F13" s="13"/>
      <c r="G13" s="10"/>
    </row>
    <row r="14" spans="1:7" ht="42.75" customHeight="1" thickBot="1">
      <c r="A14" s="14" t="s">
        <v>49</v>
      </c>
      <c r="B14" s="12" t="s">
        <v>6</v>
      </c>
      <c r="C14" s="36">
        <v>8.34</v>
      </c>
      <c r="D14" s="10">
        <v>103.8</v>
      </c>
      <c r="E14" s="9" t="s">
        <v>7</v>
      </c>
      <c r="F14" s="13">
        <v>7.62</v>
      </c>
      <c r="G14" s="10">
        <v>87.5</v>
      </c>
    </row>
    <row r="15" spans="1:7" ht="48" customHeight="1" thickBot="1">
      <c r="A15" s="14" t="s">
        <v>70</v>
      </c>
      <c r="B15" s="12" t="s">
        <v>125</v>
      </c>
      <c r="C15" s="36">
        <v>30.9</v>
      </c>
      <c r="D15" s="10">
        <v>242.6</v>
      </c>
      <c r="E15" s="12" t="s">
        <v>131</v>
      </c>
      <c r="F15" s="36">
        <v>27.27</v>
      </c>
      <c r="G15" s="10">
        <v>216.1</v>
      </c>
    </row>
    <row r="16" spans="1:7" ht="23.25" customHeight="1" thickBot="1">
      <c r="A16" s="14" t="s">
        <v>71</v>
      </c>
      <c r="B16" s="12" t="s">
        <v>41</v>
      </c>
      <c r="C16" s="13">
        <v>4.73</v>
      </c>
      <c r="D16" s="10">
        <v>290.4</v>
      </c>
      <c r="E16" s="9">
        <v>110</v>
      </c>
      <c r="F16" s="13">
        <v>4</v>
      </c>
      <c r="G16" s="10">
        <v>245.8</v>
      </c>
    </row>
    <row r="17" spans="1:7" ht="21" customHeight="1" thickBot="1">
      <c r="A17" s="14" t="s">
        <v>8</v>
      </c>
      <c r="B17" s="39">
        <v>200</v>
      </c>
      <c r="C17" s="36">
        <v>3.58</v>
      </c>
      <c r="D17" s="10">
        <v>50</v>
      </c>
      <c r="E17" s="12" t="s">
        <v>28</v>
      </c>
      <c r="F17" s="13">
        <v>2.69</v>
      </c>
      <c r="G17" s="10">
        <v>37.5</v>
      </c>
    </row>
    <row r="18" spans="1:7" ht="38.25" customHeight="1" thickBot="1">
      <c r="A18" s="14" t="s">
        <v>116</v>
      </c>
      <c r="B18" s="39">
        <v>37</v>
      </c>
      <c r="C18" s="36">
        <v>1.72</v>
      </c>
      <c r="D18" s="10">
        <v>74</v>
      </c>
      <c r="E18" s="9">
        <v>30</v>
      </c>
      <c r="F18" s="13">
        <v>1.39</v>
      </c>
      <c r="G18" s="10">
        <v>60</v>
      </c>
    </row>
    <row r="19" spans="1:7" ht="14.25" customHeight="1">
      <c r="A19" s="113" t="s">
        <v>4</v>
      </c>
      <c r="B19" s="111">
        <v>667</v>
      </c>
      <c r="C19" s="115"/>
      <c r="D19" s="109">
        <f>SUM(D14:D18)</f>
        <v>760.8</v>
      </c>
      <c r="E19" s="111">
        <v>550</v>
      </c>
      <c r="F19" s="117"/>
      <c r="G19" s="109">
        <f>SUM(G14:G18)</f>
        <v>646.9000000000001</v>
      </c>
    </row>
    <row r="20" spans="1:7" ht="21.75" customHeight="1" thickBot="1">
      <c r="A20" s="114"/>
      <c r="B20" s="112"/>
      <c r="C20" s="116"/>
      <c r="D20" s="110"/>
      <c r="E20" s="112"/>
      <c r="F20" s="118"/>
      <c r="G20" s="110"/>
    </row>
    <row r="21" spans="1:7" ht="20.25" customHeight="1" thickBot="1">
      <c r="A21" s="11" t="s">
        <v>10</v>
      </c>
      <c r="B21" s="12"/>
      <c r="C21" s="36"/>
      <c r="D21" s="10"/>
      <c r="E21" s="12"/>
      <c r="F21" s="13"/>
      <c r="G21" s="10"/>
    </row>
    <row r="22" spans="1:7" ht="18.75" customHeight="1" thickBot="1">
      <c r="A22" s="14" t="s">
        <v>122</v>
      </c>
      <c r="B22" s="12" t="s">
        <v>36</v>
      </c>
      <c r="C22" s="36">
        <v>19.67</v>
      </c>
      <c r="D22" s="10">
        <v>156</v>
      </c>
      <c r="E22" s="12" t="s">
        <v>111</v>
      </c>
      <c r="F22" s="13">
        <v>15.7</v>
      </c>
      <c r="G22" s="10">
        <v>124.8</v>
      </c>
    </row>
    <row r="23" spans="1:7" ht="19.5" customHeight="1" thickBot="1">
      <c r="A23" s="14" t="s">
        <v>38</v>
      </c>
      <c r="B23" s="39">
        <v>100</v>
      </c>
      <c r="C23" s="36">
        <v>7.5</v>
      </c>
      <c r="D23" s="10">
        <v>47</v>
      </c>
      <c r="E23" s="39">
        <v>107</v>
      </c>
      <c r="F23" s="13">
        <v>8.03</v>
      </c>
      <c r="G23" s="10">
        <v>50.29</v>
      </c>
    </row>
    <row r="24" spans="1:7" ht="36.75" customHeight="1" thickBot="1">
      <c r="A24" s="11" t="s">
        <v>4</v>
      </c>
      <c r="B24" s="15" t="s">
        <v>145</v>
      </c>
      <c r="C24" s="37"/>
      <c r="D24" s="16">
        <f>SUM(D22:D23)</f>
        <v>203</v>
      </c>
      <c r="E24" s="15" t="s">
        <v>158</v>
      </c>
      <c r="F24" s="18"/>
      <c r="G24" s="16">
        <f>SUM(G22:G23)</f>
        <v>175.09</v>
      </c>
    </row>
    <row r="25" spans="1:7" ht="17.25" customHeight="1" thickBot="1">
      <c r="A25" s="11" t="s">
        <v>12</v>
      </c>
      <c r="B25" s="12"/>
      <c r="C25" s="36"/>
      <c r="D25" s="10"/>
      <c r="E25" s="12"/>
      <c r="F25" s="13"/>
      <c r="G25" s="10"/>
    </row>
    <row r="26" spans="1:7" ht="19.5" thickBot="1">
      <c r="A26" s="14" t="s">
        <v>109</v>
      </c>
      <c r="B26" s="12" t="s">
        <v>141</v>
      </c>
      <c r="C26" s="36">
        <v>38.5</v>
      </c>
      <c r="D26" s="10">
        <v>209.3</v>
      </c>
      <c r="E26" s="12" t="s">
        <v>110</v>
      </c>
      <c r="F26" s="13">
        <v>26.22</v>
      </c>
      <c r="G26" s="10">
        <v>152</v>
      </c>
    </row>
    <row r="27" spans="1:7" ht="19.5" customHeight="1" thickBot="1">
      <c r="A27" s="14" t="s">
        <v>13</v>
      </c>
      <c r="B27" s="12">
        <v>200</v>
      </c>
      <c r="C27" s="36">
        <v>1.06</v>
      </c>
      <c r="D27" s="10">
        <v>20</v>
      </c>
      <c r="E27" s="12">
        <v>200</v>
      </c>
      <c r="F27" s="13">
        <v>1.06</v>
      </c>
      <c r="G27" s="10">
        <v>20</v>
      </c>
    </row>
    <row r="28" spans="1:7" ht="39.75" customHeight="1" thickBot="1">
      <c r="A28" s="14" t="s">
        <v>135</v>
      </c>
      <c r="B28" s="39">
        <v>45</v>
      </c>
      <c r="C28" s="36">
        <v>3.96</v>
      </c>
      <c r="D28" s="10">
        <v>117</v>
      </c>
      <c r="E28" s="39">
        <v>50</v>
      </c>
      <c r="F28" s="13">
        <v>4.4</v>
      </c>
      <c r="G28" s="10">
        <v>130</v>
      </c>
    </row>
    <row r="29" spans="1:7" ht="24.75" customHeight="1" thickBot="1">
      <c r="A29" s="11" t="s">
        <v>4</v>
      </c>
      <c r="B29" s="40">
        <v>450</v>
      </c>
      <c r="C29" s="37"/>
      <c r="D29" s="16">
        <f>SUM(D26:D28)</f>
        <v>346.3</v>
      </c>
      <c r="E29" s="40">
        <v>400</v>
      </c>
      <c r="F29" s="18"/>
      <c r="G29" s="16">
        <f>SUM(G26:G28)</f>
        <v>302</v>
      </c>
    </row>
    <row r="30" spans="1:7" ht="14.25" customHeight="1">
      <c r="A30" s="113" t="s">
        <v>14</v>
      </c>
      <c r="B30" s="111">
        <f>B29+B24+B19+B12</f>
        <v>2027</v>
      </c>
      <c r="C30" s="115"/>
      <c r="D30" s="109">
        <f>D29+D24+D19+D12</f>
        <v>1718.5</v>
      </c>
      <c r="E30" s="111">
        <f>E29+E24+E19+E12</f>
        <v>1792</v>
      </c>
      <c r="F30" s="117"/>
      <c r="G30" s="109">
        <f>G29+G24+G19+G12</f>
        <v>1518.19</v>
      </c>
    </row>
    <row r="31" spans="1:7" ht="39.75" customHeight="1" thickBot="1">
      <c r="A31" s="114"/>
      <c r="B31" s="112"/>
      <c r="C31" s="116"/>
      <c r="D31" s="110"/>
      <c r="E31" s="112"/>
      <c r="F31" s="118"/>
      <c r="G31" s="110"/>
    </row>
    <row r="32" spans="1:7" ht="39" customHeight="1" thickBot="1">
      <c r="A32" s="11" t="s">
        <v>17</v>
      </c>
      <c r="B32" s="15"/>
      <c r="C32" s="37">
        <f>SUM(C7:C31)</f>
        <v>144.79</v>
      </c>
      <c r="D32" s="16"/>
      <c r="E32" s="15"/>
      <c r="F32" s="38">
        <f>SUM(F7:F31)</f>
        <v>121.46000000000001</v>
      </c>
      <c r="G32" s="18"/>
    </row>
    <row r="33" spans="1:6" ht="14.25" customHeight="1">
      <c r="A33" s="1"/>
      <c r="C33" s="82"/>
      <c r="F33" s="83"/>
    </row>
    <row r="34" ht="14.25" customHeight="1">
      <c r="A34" s="3"/>
    </row>
  </sheetData>
  <sheetProtection/>
  <mergeCells count="18">
    <mergeCell ref="A19:A20"/>
    <mergeCell ref="C19:C20"/>
    <mergeCell ref="C30:C31"/>
    <mergeCell ref="E19:E20"/>
    <mergeCell ref="F30:F31"/>
    <mergeCell ref="D30:D31"/>
    <mergeCell ref="E30:E31"/>
    <mergeCell ref="F19:F20"/>
    <mergeCell ref="G19:G20"/>
    <mergeCell ref="D19:D20"/>
    <mergeCell ref="A2:D2"/>
    <mergeCell ref="B19:B20"/>
    <mergeCell ref="G30:G31"/>
    <mergeCell ref="A4:A5"/>
    <mergeCell ref="B4:D4"/>
    <mergeCell ref="E4:G4"/>
    <mergeCell ref="A30:A31"/>
    <mergeCell ref="B30:B31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2 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5" sqref="A35:IV37"/>
    </sheetView>
  </sheetViews>
  <sheetFormatPr defaultColWidth="9.140625" defaultRowHeight="13.5" customHeight="1"/>
  <cols>
    <col min="1" max="1" width="45.421875" style="0" customWidth="1"/>
    <col min="2" max="2" width="16.7109375" style="2" customWidth="1"/>
    <col min="3" max="3" width="13.7109375" style="31" customWidth="1"/>
    <col min="4" max="4" width="17.7109375" style="7" customWidth="1"/>
    <col min="5" max="5" width="16.00390625" style="2" customWidth="1"/>
    <col min="6" max="6" width="15.8515625" style="31" customWidth="1"/>
    <col min="7" max="7" width="18.140625" style="7" customWidth="1"/>
  </cols>
  <sheetData>
    <row r="1" ht="22.5" customHeight="1">
      <c r="A1" s="1"/>
    </row>
    <row r="2" spans="1:4" ht="17.25" customHeight="1">
      <c r="A2" s="107" t="s">
        <v>163</v>
      </c>
      <c r="B2" s="107"/>
      <c r="C2" s="107"/>
      <c r="D2" s="107"/>
    </row>
    <row r="3" ht="13.5" customHeight="1" thickBot="1">
      <c r="A3" s="1"/>
    </row>
    <row r="4" spans="1:7" ht="31.5" customHeight="1" thickBot="1">
      <c r="A4" s="100" t="s">
        <v>0</v>
      </c>
      <c r="B4" s="102" t="s">
        <v>108</v>
      </c>
      <c r="C4" s="103"/>
      <c r="D4" s="104"/>
      <c r="E4" s="102" t="s">
        <v>107</v>
      </c>
      <c r="F4" s="105"/>
      <c r="G4" s="106"/>
    </row>
    <row r="5" spans="1:7" ht="63.75" customHeight="1" thickBot="1">
      <c r="A5" s="101"/>
      <c r="B5" s="9" t="s">
        <v>29</v>
      </c>
      <c r="C5" s="32" t="s">
        <v>30</v>
      </c>
      <c r="D5" s="10" t="s">
        <v>31</v>
      </c>
      <c r="E5" s="9" t="s">
        <v>29</v>
      </c>
      <c r="F5" s="32" t="s">
        <v>30</v>
      </c>
      <c r="G5" s="10" t="s">
        <v>31</v>
      </c>
    </row>
    <row r="6" spans="1:7" ht="18" customHeight="1" thickBot="1">
      <c r="A6" s="11" t="s">
        <v>2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105</v>
      </c>
      <c r="B7" s="12">
        <v>180</v>
      </c>
      <c r="C7" s="13">
        <v>6.34</v>
      </c>
      <c r="D7" s="10">
        <v>138.7</v>
      </c>
      <c r="E7" s="9">
        <v>150</v>
      </c>
      <c r="F7" s="13">
        <v>5.29</v>
      </c>
      <c r="G7" s="10">
        <v>115.6</v>
      </c>
    </row>
    <row r="8" spans="1:7" ht="19.5" customHeight="1" thickBot="1">
      <c r="A8" s="14" t="s">
        <v>51</v>
      </c>
      <c r="B8" s="12" t="s">
        <v>36</v>
      </c>
      <c r="C8" s="13">
        <v>3.88</v>
      </c>
      <c r="D8" s="10">
        <v>79.4</v>
      </c>
      <c r="E8" s="9">
        <v>150</v>
      </c>
      <c r="F8" s="13">
        <v>2.91</v>
      </c>
      <c r="G8" s="10">
        <v>59.6</v>
      </c>
    </row>
    <row r="9" spans="1:7" ht="28.5" customHeight="1" thickBot="1">
      <c r="A9" s="14" t="s">
        <v>23</v>
      </c>
      <c r="B9" s="12" t="s">
        <v>56</v>
      </c>
      <c r="C9" s="13">
        <v>9.4</v>
      </c>
      <c r="D9" s="10">
        <v>144.6</v>
      </c>
      <c r="E9" s="12" t="s">
        <v>56</v>
      </c>
      <c r="F9" s="13">
        <v>9.4</v>
      </c>
      <c r="G9" s="10">
        <v>144.6</v>
      </c>
    </row>
    <row r="10" spans="1:7" ht="18" customHeight="1" thickBot="1">
      <c r="A10" s="11" t="s">
        <v>3</v>
      </c>
      <c r="B10" s="12"/>
      <c r="C10" s="13"/>
      <c r="D10" s="10"/>
      <c r="E10" s="9"/>
      <c r="F10" s="13"/>
      <c r="G10" s="10"/>
    </row>
    <row r="11" spans="1:7" ht="18" customHeight="1" thickBot="1">
      <c r="A11" s="14" t="s">
        <v>62</v>
      </c>
      <c r="B11" s="12"/>
      <c r="C11" s="13"/>
      <c r="D11" s="10"/>
      <c r="E11" s="9">
        <v>150</v>
      </c>
      <c r="F11" s="13">
        <v>4.72</v>
      </c>
      <c r="G11" s="10">
        <v>52</v>
      </c>
    </row>
    <row r="12" spans="1:7" ht="18" customHeight="1" thickBot="1">
      <c r="A12" s="14" t="s">
        <v>27</v>
      </c>
      <c r="B12" s="12" t="s">
        <v>37</v>
      </c>
      <c r="C12" s="13">
        <v>4.46</v>
      </c>
      <c r="D12" s="10">
        <v>80.8</v>
      </c>
      <c r="E12" s="9"/>
      <c r="F12" s="13"/>
      <c r="G12" s="10"/>
    </row>
    <row r="13" spans="1:7" ht="18.75" customHeight="1" thickBot="1">
      <c r="A13" s="14" t="s">
        <v>138</v>
      </c>
      <c r="B13" s="39">
        <v>100</v>
      </c>
      <c r="C13" s="13">
        <v>13</v>
      </c>
      <c r="D13" s="10">
        <v>33</v>
      </c>
      <c r="E13" s="9">
        <v>95</v>
      </c>
      <c r="F13" s="13">
        <v>12.35</v>
      </c>
      <c r="G13" s="10">
        <v>31.35</v>
      </c>
    </row>
    <row r="14" spans="1:7" ht="39.75" customHeight="1" thickBot="1">
      <c r="A14" s="11" t="s">
        <v>4</v>
      </c>
      <c r="B14" s="40">
        <v>700</v>
      </c>
      <c r="C14" s="18"/>
      <c r="D14" s="16">
        <f>SUM(D7:D13)</f>
        <v>476.5</v>
      </c>
      <c r="E14" s="17">
        <v>585</v>
      </c>
      <c r="F14" s="18"/>
      <c r="G14" s="16">
        <f>SUM(G7:G13)</f>
        <v>403.15</v>
      </c>
    </row>
    <row r="15" spans="1:7" ht="17.25" customHeight="1" thickBot="1">
      <c r="A15" s="11" t="s">
        <v>5</v>
      </c>
      <c r="B15" s="12"/>
      <c r="C15" s="13"/>
      <c r="D15" s="10"/>
      <c r="E15" s="9"/>
      <c r="F15" s="13"/>
      <c r="G15" s="10"/>
    </row>
    <row r="16" spans="1:7" ht="42" customHeight="1" thickBot="1">
      <c r="A16" s="14" t="s">
        <v>97</v>
      </c>
      <c r="B16" s="12" t="s">
        <v>84</v>
      </c>
      <c r="C16" s="13">
        <v>14</v>
      </c>
      <c r="D16" s="10">
        <v>105.8</v>
      </c>
      <c r="E16" s="12" t="s">
        <v>153</v>
      </c>
      <c r="F16" s="13">
        <v>10.66</v>
      </c>
      <c r="G16" s="10">
        <v>89.66</v>
      </c>
    </row>
    <row r="17" spans="1:7" ht="42" customHeight="1" thickBot="1">
      <c r="A17" s="14" t="s">
        <v>60</v>
      </c>
      <c r="B17" s="12" t="s">
        <v>146</v>
      </c>
      <c r="C17" s="13">
        <v>27.06</v>
      </c>
      <c r="D17" s="10">
        <v>136.1</v>
      </c>
      <c r="E17" s="12" t="s">
        <v>123</v>
      </c>
      <c r="F17" s="13">
        <v>22.69</v>
      </c>
      <c r="G17" s="10">
        <v>117.5</v>
      </c>
    </row>
    <row r="18" spans="1:7" ht="21.75" customHeight="1" thickBot="1">
      <c r="A18" s="14" t="s">
        <v>127</v>
      </c>
      <c r="B18" s="12" t="s">
        <v>41</v>
      </c>
      <c r="C18" s="36">
        <v>6.43</v>
      </c>
      <c r="D18" s="10">
        <v>197.6</v>
      </c>
      <c r="E18" s="12" t="s">
        <v>50</v>
      </c>
      <c r="F18" s="13">
        <v>5.44</v>
      </c>
      <c r="G18" s="10">
        <v>167.2</v>
      </c>
    </row>
    <row r="19" spans="1:7" ht="21.75" customHeight="1" thickBot="1">
      <c r="A19" s="14" t="s">
        <v>78</v>
      </c>
      <c r="B19" s="12" t="s">
        <v>37</v>
      </c>
      <c r="C19" s="13">
        <v>5.78</v>
      </c>
      <c r="D19" s="10">
        <v>127.8</v>
      </c>
      <c r="E19" s="9">
        <v>150</v>
      </c>
      <c r="F19" s="13">
        <v>4.82</v>
      </c>
      <c r="G19" s="10">
        <v>106.5</v>
      </c>
    </row>
    <row r="20" spans="1:7" ht="38.25" customHeight="1" thickBot="1">
      <c r="A20" s="14" t="s">
        <v>116</v>
      </c>
      <c r="B20" s="39">
        <v>36</v>
      </c>
      <c r="C20" s="13">
        <v>1.68</v>
      </c>
      <c r="D20" s="10">
        <v>72</v>
      </c>
      <c r="E20" s="9">
        <v>25</v>
      </c>
      <c r="F20" s="13">
        <v>1.15</v>
      </c>
      <c r="G20" s="10">
        <v>50</v>
      </c>
    </row>
    <row r="21" spans="1:7" ht="36.75" customHeight="1" thickBot="1">
      <c r="A21" s="11" t="s">
        <v>4</v>
      </c>
      <c r="B21" s="40">
        <v>626</v>
      </c>
      <c r="C21" s="18"/>
      <c r="D21" s="16">
        <f>SUM(D15:D20)</f>
        <v>639.3</v>
      </c>
      <c r="E21" s="17">
        <v>518</v>
      </c>
      <c r="F21" s="18"/>
      <c r="G21" s="16">
        <f>SUM(G15:G20)</f>
        <v>530.86</v>
      </c>
    </row>
    <row r="22" spans="1:7" ht="17.25" customHeight="1" thickBot="1">
      <c r="A22" s="11" t="s">
        <v>10</v>
      </c>
      <c r="B22" s="12"/>
      <c r="C22" s="13"/>
      <c r="D22" s="10"/>
      <c r="E22" s="9"/>
      <c r="F22" s="13"/>
      <c r="G22" s="10"/>
    </row>
    <row r="23" spans="1:7" ht="19.5" customHeight="1" thickBot="1">
      <c r="A23" s="14" t="s">
        <v>20</v>
      </c>
      <c r="B23" s="12">
        <v>200</v>
      </c>
      <c r="C23" s="19">
        <v>2.77</v>
      </c>
      <c r="D23" s="10">
        <v>84.7</v>
      </c>
      <c r="E23" s="12">
        <v>150</v>
      </c>
      <c r="F23" s="13">
        <v>2.08</v>
      </c>
      <c r="G23" s="10">
        <v>63.6</v>
      </c>
    </row>
    <row r="24" spans="1:7" ht="18.75" customHeight="1" thickBot="1">
      <c r="A24" s="14" t="s">
        <v>112</v>
      </c>
      <c r="B24" s="12">
        <v>50</v>
      </c>
      <c r="C24" s="19">
        <v>6.99</v>
      </c>
      <c r="D24" s="10">
        <v>188</v>
      </c>
      <c r="E24" s="12">
        <v>50</v>
      </c>
      <c r="F24" s="13">
        <v>6.99</v>
      </c>
      <c r="G24" s="10">
        <v>188</v>
      </c>
    </row>
    <row r="25" spans="1:7" ht="39.75" customHeight="1" thickBot="1">
      <c r="A25" s="11" t="s">
        <v>4</v>
      </c>
      <c r="B25" s="15">
        <f>SUM(B23:B24)</f>
        <v>250</v>
      </c>
      <c r="C25" s="18"/>
      <c r="D25" s="16">
        <f>SUM(D23:D24)</f>
        <v>272.7</v>
      </c>
      <c r="E25" s="15">
        <f>SUM(E23:E24)</f>
        <v>200</v>
      </c>
      <c r="F25" s="18"/>
      <c r="G25" s="16">
        <f>SUM(G23:G24)</f>
        <v>251.6</v>
      </c>
    </row>
    <row r="26" spans="1:7" ht="21" customHeight="1" thickBot="1">
      <c r="A26" s="11" t="s">
        <v>12</v>
      </c>
      <c r="B26" s="12"/>
      <c r="C26" s="13"/>
      <c r="D26" s="10"/>
      <c r="E26" s="9"/>
      <c r="F26" s="13"/>
      <c r="G26" s="10"/>
    </row>
    <row r="27" spans="1:7" ht="21" customHeight="1" thickBot="1">
      <c r="A27" s="14" t="s">
        <v>52</v>
      </c>
      <c r="B27" s="12" t="s">
        <v>73</v>
      </c>
      <c r="C27" s="13">
        <v>33.41</v>
      </c>
      <c r="D27" s="10">
        <v>179.5</v>
      </c>
      <c r="E27" s="9" t="s">
        <v>53</v>
      </c>
      <c r="F27" s="13">
        <v>24.21</v>
      </c>
      <c r="G27" s="10">
        <v>135.2</v>
      </c>
    </row>
    <row r="28" spans="1:7" ht="24.75" customHeight="1" thickBot="1">
      <c r="A28" s="14" t="s">
        <v>44</v>
      </c>
      <c r="B28" s="12" t="s">
        <v>41</v>
      </c>
      <c r="C28" s="13">
        <v>5.23</v>
      </c>
      <c r="D28" s="98">
        <v>191.1</v>
      </c>
      <c r="E28" s="12" t="s">
        <v>50</v>
      </c>
      <c r="F28" s="13">
        <v>4.39</v>
      </c>
      <c r="G28" s="10">
        <v>161.7</v>
      </c>
    </row>
    <row r="29" spans="1:7" ht="24" customHeight="1" thickBot="1">
      <c r="A29" s="14" t="s">
        <v>66</v>
      </c>
      <c r="B29" s="12" t="s">
        <v>46</v>
      </c>
      <c r="C29" s="19">
        <v>1.72</v>
      </c>
      <c r="D29" s="10">
        <v>21.95</v>
      </c>
      <c r="E29" s="12" t="s">
        <v>46</v>
      </c>
      <c r="F29" s="19">
        <v>1.72</v>
      </c>
      <c r="G29" s="10">
        <v>21.95</v>
      </c>
    </row>
    <row r="30" spans="1:7" ht="42.75" customHeight="1" thickBot="1">
      <c r="A30" s="14" t="s">
        <v>135</v>
      </c>
      <c r="B30" s="39">
        <v>30</v>
      </c>
      <c r="C30" s="19">
        <v>2.64</v>
      </c>
      <c r="D30" s="10">
        <v>78</v>
      </c>
      <c r="E30" s="12" t="s">
        <v>136</v>
      </c>
      <c r="F30" s="13">
        <v>2.64</v>
      </c>
      <c r="G30" s="10">
        <v>78</v>
      </c>
    </row>
    <row r="31" spans="1:7" ht="19.5" thickBot="1">
      <c r="A31" s="24" t="s">
        <v>4</v>
      </c>
      <c r="B31" s="41">
        <v>455</v>
      </c>
      <c r="C31" s="27"/>
      <c r="D31" s="25">
        <f>SUM(D27:D30)</f>
        <v>470.55</v>
      </c>
      <c r="E31" s="26">
        <v>415</v>
      </c>
      <c r="F31" s="27"/>
      <c r="G31" s="25">
        <f>SUM(G27:G30)</f>
        <v>396.84999999999997</v>
      </c>
    </row>
    <row r="32" spans="1:7" ht="42.75" customHeight="1" thickBot="1">
      <c r="A32" s="11" t="s">
        <v>14</v>
      </c>
      <c r="B32" s="15">
        <f>SUM(B14+B21+B25+B31)</f>
        <v>2031</v>
      </c>
      <c r="C32" s="18"/>
      <c r="D32" s="16">
        <f>SUM(D14+D21+D25+D31)</f>
        <v>1859.05</v>
      </c>
      <c r="E32" s="17">
        <f>SUM(E14+E21+E25+E31)</f>
        <v>1718</v>
      </c>
      <c r="F32" s="18"/>
      <c r="G32" s="16">
        <f>SUM(G14+G21+G25+G31)+0.1</f>
        <v>1582.5599999999997</v>
      </c>
    </row>
    <row r="33" spans="1:7" ht="39" customHeight="1" thickBot="1">
      <c r="A33" s="11" t="s">
        <v>17</v>
      </c>
      <c r="B33" s="17"/>
      <c r="C33" s="18">
        <f>SUM(C7:C32)</f>
        <v>144.78999999999996</v>
      </c>
      <c r="D33" s="16"/>
      <c r="E33" s="17"/>
      <c r="F33" s="18">
        <f>SUM(F7:F32)</f>
        <v>121.46000000000001</v>
      </c>
      <c r="G33" s="16"/>
    </row>
    <row r="34" spans="1:7" ht="13.5" customHeight="1">
      <c r="A34" s="5"/>
      <c r="B34" s="6"/>
      <c r="C34" s="42"/>
      <c r="D34" s="8"/>
      <c r="E34" s="6"/>
      <c r="F34" s="42"/>
      <c r="G34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1">
      <selection activeCell="C56" sqref="C56"/>
    </sheetView>
  </sheetViews>
  <sheetFormatPr defaultColWidth="9.140625" defaultRowHeight="14.25" customHeight="1"/>
  <cols>
    <col min="1" max="1" width="44.28125" style="0" customWidth="1"/>
    <col min="2" max="2" width="15.7109375" style="4" customWidth="1"/>
    <col min="3" max="3" width="15.140625" style="0" customWidth="1"/>
    <col min="4" max="4" width="18.28125" style="7" customWidth="1"/>
    <col min="5" max="5" width="15.7109375" style="4" customWidth="1"/>
    <col min="6" max="6" width="17.140625" style="0" customWidth="1"/>
    <col min="7" max="7" width="19.00390625" style="7" customWidth="1"/>
  </cols>
  <sheetData>
    <row r="1" spans="1:6" ht="14.25" customHeight="1">
      <c r="A1" s="20"/>
      <c r="B1" s="23"/>
      <c r="C1" s="21"/>
      <c r="D1" s="22"/>
      <c r="E1" s="23"/>
      <c r="F1" s="21"/>
    </row>
    <row r="2" spans="1:4" ht="18" customHeight="1">
      <c r="A2" s="107" t="s">
        <v>164</v>
      </c>
      <c r="B2" s="107"/>
      <c r="C2" s="107"/>
      <c r="D2" s="107"/>
    </row>
    <row r="3" spans="1:7" ht="14.25" customHeight="1" thickBot="1">
      <c r="A3" s="1"/>
      <c r="B3" s="78"/>
      <c r="C3" s="80"/>
      <c r="D3" s="79"/>
      <c r="E3" s="78"/>
      <c r="F3" s="80"/>
      <c r="G3" s="79"/>
    </row>
    <row r="4" spans="1:7" ht="31.5" customHeight="1" thickBot="1">
      <c r="A4" s="100" t="s">
        <v>0</v>
      </c>
      <c r="B4" s="102" t="s">
        <v>108</v>
      </c>
      <c r="C4" s="103"/>
      <c r="D4" s="104"/>
      <c r="E4" s="102" t="s">
        <v>107</v>
      </c>
      <c r="F4" s="105"/>
      <c r="G4" s="106"/>
    </row>
    <row r="5" spans="1:12" ht="63.75" customHeight="1" thickBot="1">
      <c r="A5" s="101"/>
      <c r="B5" s="9" t="s">
        <v>29</v>
      </c>
      <c r="C5" s="9" t="s">
        <v>30</v>
      </c>
      <c r="D5" s="10" t="s">
        <v>31</v>
      </c>
      <c r="E5" s="9" t="s">
        <v>29</v>
      </c>
      <c r="F5" s="9" t="s">
        <v>35</v>
      </c>
      <c r="G5" s="10" t="s">
        <v>31</v>
      </c>
      <c r="L5" s="85"/>
    </row>
    <row r="6" spans="1:7" ht="22.5" customHeight="1" thickBot="1">
      <c r="A6" s="11" t="s">
        <v>2</v>
      </c>
      <c r="B6" s="12"/>
      <c r="C6" s="13"/>
      <c r="D6" s="10"/>
      <c r="E6" s="12"/>
      <c r="F6" s="19"/>
      <c r="G6" s="10"/>
    </row>
    <row r="7" spans="1:7" ht="36.75" customHeight="1" thickBot="1">
      <c r="A7" s="14" t="s">
        <v>102</v>
      </c>
      <c r="B7" s="39">
        <v>180</v>
      </c>
      <c r="C7" s="13">
        <v>11.2</v>
      </c>
      <c r="D7" s="10">
        <v>218.3</v>
      </c>
      <c r="E7" s="39">
        <v>150</v>
      </c>
      <c r="F7" s="13">
        <v>9.45</v>
      </c>
      <c r="G7" s="10">
        <v>182</v>
      </c>
    </row>
    <row r="8" spans="1:7" ht="20.25" customHeight="1" thickBot="1">
      <c r="A8" s="14" t="s">
        <v>21</v>
      </c>
      <c r="B8" s="39">
        <v>180</v>
      </c>
      <c r="C8" s="13">
        <v>7.86</v>
      </c>
      <c r="D8" s="10">
        <v>99.3</v>
      </c>
      <c r="E8" s="12" t="s">
        <v>28</v>
      </c>
      <c r="F8" s="13">
        <v>6.52</v>
      </c>
      <c r="G8" s="10">
        <v>82.7</v>
      </c>
    </row>
    <row r="9" spans="1:7" ht="21" customHeight="1" thickBot="1">
      <c r="A9" s="14" t="s">
        <v>57</v>
      </c>
      <c r="B9" s="12" t="s">
        <v>56</v>
      </c>
      <c r="C9" s="13">
        <v>11.72</v>
      </c>
      <c r="D9" s="10">
        <v>113.4</v>
      </c>
      <c r="E9" s="12" t="s">
        <v>143</v>
      </c>
      <c r="F9" s="13">
        <v>9.92</v>
      </c>
      <c r="G9" s="10">
        <v>111.6</v>
      </c>
    </row>
    <row r="10" spans="1:7" ht="19.5" customHeight="1" thickBot="1">
      <c r="A10" s="11" t="s">
        <v>3</v>
      </c>
      <c r="B10" s="12"/>
      <c r="C10" s="13"/>
      <c r="D10" s="10"/>
      <c r="E10" s="12"/>
      <c r="F10" s="13"/>
      <c r="G10" s="10"/>
    </row>
    <row r="11" spans="1:7" s="28" customFormat="1" ht="19.5" customHeight="1" thickBot="1">
      <c r="A11" s="14" t="s">
        <v>45</v>
      </c>
      <c r="B11" s="12" t="s">
        <v>46</v>
      </c>
      <c r="C11" s="13">
        <v>1.72</v>
      </c>
      <c r="D11" s="10">
        <v>22.2</v>
      </c>
      <c r="E11" s="12" t="s">
        <v>46</v>
      </c>
      <c r="F11" s="13">
        <v>1.72</v>
      </c>
      <c r="G11" s="10">
        <v>22.2</v>
      </c>
    </row>
    <row r="12" spans="1:7" ht="42.75" customHeight="1" thickBot="1">
      <c r="A12" s="11" t="s">
        <v>4</v>
      </c>
      <c r="B12" s="40">
        <v>605</v>
      </c>
      <c r="C12" s="18"/>
      <c r="D12" s="16">
        <f>SUM(D6:D11)</f>
        <v>453.2</v>
      </c>
      <c r="E12" s="15" t="s">
        <v>144</v>
      </c>
      <c r="F12" s="18"/>
      <c r="G12" s="16">
        <f>SUM(G7:G11)</f>
        <v>398.49999999999994</v>
      </c>
    </row>
    <row r="13" spans="1:7" ht="20.25" customHeight="1" thickBot="1">
      <c r="A13" s="11" t="s">
        <v>5</v>
      </c>
      <c r="B13" s="12"/>
      <c r="C13" s="13"/>
      <c r="D13" s="10"/>
      <c r="E13" s="12"/>
      <c r="F13" s="13"/>
      <c r="G13" s="10"/>
    </row>
    <row r="14" spans="1:7" ht="42.75" customHeight="1" thickBot="1">
      <c r="A14" s="14" t="s">
        <v>139</v>
      </c>
      <c r="B14" s="12" t="s">
        <v>156</v>
      </c>
      <c r="C14" s="99">
        <v>10.36</v>
      </c>
      <c r="D14" s="98">
        <v>128.75</v>
      </c>
      <c r="E14" s="9" t="s">
        <v>157</v>
      </c>
      <c r="F14" s="99">
        <v>8.59</v>
      </c>
      <c r="G14" s="98">
        <v>98</v>
      </c>
    </row>
    <row r="15" spans="1:7" ht="27.75" customHeight="1" thickBot="1">
      <c r="A15" s="14" t="s">
        <v>140</v>
      </c>
      <c r="B15" s="12" t="s">
        <v>155</v>
      </c>
      <c r="C15" s="13">
        <v>18.95</v>
      </c>
      <c r="D15" s="10">
        <v>79.2</v>
      </c>
      <c r="E15" s="12" t="s">
        <v>142</v>
      </c>
      <c r="F15" s="13">
        <v>16.24</v>
      </c>
      <c r="G15" s="10">
        <v>67.9</v>
      </c>
    </row>
    <row r="16" spans="1:7" ht="25.5" customHeight="1" thickBot="1">
      <c r="A16" s="14" t="s">
        <v>24</v>
      </c>
      <c r="B16" s="12">
        <v>130</v>
      </c>
      <c r="C16" s="13">
        <v>7.52</v>
      </c>
      <c r="D16" s="10">
        <v>141.7</v>
      </c>
      <c r="E16" s="9">
        <v>110</v>
      </c>
      <c r="F16" s="13">
        <v>6.36</v>
      </c>
      <c r="G16" s="10">
        <v>119.9</v>
      </c>
    </row>
    <row r="17" spans="1:7" ht="21" customHeight="1" thickBot="1">
      <c r="A17" s="14" t="s">
        <v>55</v>
      </c>
      <c r="B17" s="12" t="s">
        <v>37</v>
      </c>
      <c r="C17" s="13">
        <v>4.5</v>
      </c>
      <c r="D17" s="10">
        <v>43.2</v>
      </c>
      <c r="E17" s="12" t="s">
        <v>28</v>
      </c>
      <c r="F17" s="13">
        <v>3.75</v>
      </c>
      <c r="G17" s="10">
        <v>36</v>
      </c>
    </row>
    <row r="18" spans="1:7" ht="45.75" customHeight="1" thickBot="1">
      <c r="A18" s="14" t="s">
        <v>116</v>
      </c>
      <c r="B18" s="39">
        <v>41</v>
      </c>
      <c r="C18" s="13">
        <v>1.9</v>
      </c>
      <c r="D18" s="10">
        <v>82</v>
      </c>
      <c r="E18" s="39">
        <v>30</v>
      </c>
      <c r="F18" s="13">
        <v>1.37</v>
      </c>
      <c r="G18" s="10">
        <v>58</v>
      </c>
    </row>
    <row r="19" spans="1:7" ht="14.25" customHeight="1">
      <c r="A19" s="113" t="s">
        <v>4</v>
      </c>
      <c r="B19" s="111">
        <v>616</v>
      </c>
      <c r="C19" s="117"/>
      <c r="D19" s="109">
        <f>SUM(D14:D18)</f>
        <v>474.84999999999997</v>
      </c>
      <c r="E19" s="111">
        <v>510</v>
      </c>
      <c r="F19" s="117"/>
      <c r="G19" s="109">
        <f>SUM(G14:G18)</f>
        <v>379.8</v>
      </c>
    </row>
    <row r="20" spans="1:7" ht="21.75" customHeight="1" thickBot="1">
      <c r="A20" s="114"/>
      <c r="B20" s="112"/>
      <c r="C20" s="118"/>
      <c r="D20" s="110"/>
      <c r="E20" s="112"/>
      <c r="F20" s="118"/>
      <c r="G20" s="110"/>
    </row>
    <row r="21" spans="1:11" ht="20.25" customHeight="1" thickBot="1">
      <c r="A21" s="11" t="s">
        <v>10</v>
      </c>
      <c r="B21" s="12"/>
      <c r="C21" s="13"/>
      <c r="D21" s="10"/>
      <c r="E21" s="12"/>
      <c r="F21" s="13"/>
      <c r="G21" s="10"/>
      <c r="K21" s="84"/>
    </row>
    <row r="22" spans="1:7" ht="18.75" customHeight="1" thickBot="1">
      <c r="A22" s="14" t="s">
        <v>11</v>
      </c>
      <c r="B22" s="12" t="s">
        <v>36</v>
      </c>
      <c r="C22" s="13">
        <v>15.19</v>
      </c>
      <c r="D22" s="10">
        <v>102</v>
      </c>
      <c r="E22" s="12" t="s">
        <v>28</v>
      </c>
      <c r="F22" s="13">
        <v>11.38</v>
      </c>
      <c r="G22" s="10">
        <v>76.5</v>
      </c>
    </row>
    <row r="23" spans="1:7" ht="18.75" customHeight="1" thickBot="1">
      <c r="A23" s="14" t="s">
        <v>58</v>
      </c>
      <c r="B23" s="12" t="s">
        <v>40</v>
      </c>
      <c r="C23" s="36">
        <v>6.75</v>
      </c>
      <c r="D23" s="10">
        <v>210</v>
      </c>
      <c r="E23" s="12" t="s">
        <v>40</v>
      </c>
      <c r="F23" s="13">
        <v>6.75</v>
      </c>
      <c r="G23" s="10">
        <v>210</v>
      </c>
    </row>
    <row r="24" spans="1:7" ht="36.75" customHeight="1" thickBot="1">
      <c r="A24" s="11" t="s">
        <v>4</v>
      </c>
      <c r="B24" s="15" t="s">
        <v>22</v>
      </c>
      <c r="C24" s="18"/>
      <c r="D24" s="16">
        <f>SUM(D22:D23)</f>
        <v>312</v>
      </c>
      <c r="E24" s="15" t="s">
        <v>36</v>
      </c>
      <c r="F24" s="18"/>
      <c r="G24" s="16">
        <f>SUM(G22:G23)</f>
        <v>286.5</v>
      </c>
    </row>
    <row r="25" spans="1:7" ht="17.25" customHeight="1" thickBot="1">
      <c r="A25" s="11" t="s">
        <v>12</v>
      </c>
      <c r="B25" s="12"/>
      <c r="C25" s="13"/>
      <c r="D25" s="10"/>
      <c r="E25" s="12"/>
      <c r="F25" s="13"/>
      <c r="G25" s="10"/>
    </row>
    <row r="26" spans="1:7" ht="38.25" thickBot="1">
      <c r="A26" s="14" t="s">
        <v>154</v>
      </c>
      <c r="B26" s="9" t="s">
        <v>76</v>
      </c>
      <c r="C26" s="13">
        <v>37.36</v>
      </c>
      <c r="D26" s="10">
        <v>359.8</v>
      </c>
      <c r="E26" s="9" t="s">
        <v>159</v>
      </c>
      <c r="F26" s="13">
        <v>29.95</v>
      </c>
      <c r="G26" s="10">
        <v>295.1</v>
      </c>
    </row>
    <row r="27" spans="1:7" ht="19.5" customHeight="1" thickBot="1">
      <c r="A27" s="14" t="s">
        <v>13</v>
      </c>
      <c r="B27" s="12">
        <v>200</v>
      </c>
      <c r="C27" s="13">
        <v>1.06</v>
      </c>
      <c r="D27" s="10">
        <v>20</v>
      </c>
      <c r="E27" s="12" t="s">
        <v>36</v>
      </c>
      <c r="F27" s="13">
        <v>1.06</v>
      </c>
      <c r="G27" s="10">
        <v>20</v>
      </c>
    </row>
    <row r="28" spans="1:7" ht="19.5" customHeight="1" thickBot="1">
      <c r="A28" s="14" t="s">
        <v>38</v>
      </c>
      <c r="B28" s="39">
        <v>116</v>
      </c>
      <c r="C28" s="13">
        <v>8.7</v>
      </c>
      <c r="D28" s="10">
        <v>54.52</v>
      </c>
      <c r="E28" s="39">
        <v>112</v>
      </c>
      <c r="F28" s="13">
        <v>8.4</v>
      </c>
      <c r="G28" s="10">
        <v>52.64</v>
      </c>
    </row>
    <row r="29" spans="1:7" ht="21.75" customHeight="1" thickBot="1">
      <c r="A29" s="11" t="s">
        <v>4</v>
      </c>
      <c r="B29" s="40">
        <v>466</v>
      </c>
      <c r="C29" s="18"/>
      <c r="D29" s="16">
        <f>SUM(D25:D28)</f>
        <v>434.32</v>
      </c>
      <c r="E29" s="40">
        <v>432</v>
      </c>
      <c r="F29" s="18"/>
      <c r="G29" s="16">
        <f>SUM(G25:G28)</f>
        <v>367.74</v>
      </c>
    </row>
    <row r="30" spans="1:7" ht="14.25" customHeight="1">
      <c r="A30" s="113" t="s">
        <v>14</v>
      </c>
      <c r="B30" s="111">
        <f>SUM(B12+B19+B24+B29)</f>
        <v>1937</v>
      </c>
      <c r="C30" s="117"/>
      <c r="D30" s="109">
        <f>SUM(D12+D19+D24+D29)</f>
        <v>1674.37</v>
      </c>
      <c r="E30" s="111">
        <f>SUM(E12+E19+E24+E29)</f>
        <v>1685</v>
      </c>
      <c r="F30" s="117"/>
      <c r="G30" s="109">
        <f>G29+G24+G19+G12</f>
        <v>1432.54</v>
      </c>
    </row>
    <row r="31" spans="1:7" ht="39.75" customHeight="1" thickBot="1">
      <c r="A31" s="114"/>
      <c r="B31" s="112"/>
      <c r="C31" s="118"/>
      <c r="D31" s="110"/>
      <c r="E31" s="112"/>
      <c r="F31" s="118"/>
      <c r="G31" s="110"/>
    </row>
    <row r="32" spans="1:7" ht="39" customHeight="1" thickBot="1">
      <c r="A32" s="11" t="s">
        <v>17</v>
      </c>
      <c r="B32" s="15"/>
      <c r="C32" s="18">
        <f>SUM(C7:C31)</f>
        <v>144.79</v>
      </c>
      <c r="D32" s="16"/>
      <c r="E32" s="15"/>
      <c r="F32" s="38">
        <f>SUM(F7:F31)</f>
        <v>121.46000000000001</v>
      </c>
      <c r="G32" s="18"/>
    </row>
    <row r="33" spans="1:6" ht="15" customHeight="1">
      <c r="A33" s="1"/>
      <c r="C33" s="81"/>
      <c r="F33" s="81"/>
    </row>
  </sheetData>
  <sheetProtection/>
  <mergeCells count="18">
    <mergeCell ref="A4:A5"/>
    <mergeCell ref="E4:G4"/>
    <mergeCell ref="A2:D2"/>
    <mergeCell ref="A30:A31"/>
    <mergeCell ref="A19:A20"/>
    <mergeCell ref="C19:C20"/>
    <mergeCell ref="B19:B20"/>
    <mergeCell ref="F30:F31"/>
    <mergeCell ref="C30:C31"/>
    <mergeCell ref="D30:D31"/>
    <mergeCell ref="B4:D4"/>
    <mergeCell ref="E30:E31"/>
    <mergeCell ref="B30:B31"/>
    <mergeCell ref="E19:E20"/>
    <mergeCell ref="G30:G31"/>
    <mergeCell ref="F19:F20"/>
    <mergeCell ref="G19:G20"/>
    <mergeCell ref="D19:D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E22 E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4"/>
      <c r="B1" s="45"/>
      <c r="C1" s="46"/>
      <c r="D1" s="47"/>
      <c r="E1" s="48"/>
      <c r="F1" s="46"/>
      <c r="G1" s="47"/>
      <c r="H1" s="48"/>
    </row>
    <row r="2" spans="1:8" ht="22.5" customHeight="1">
      <c r="A2" s="44"/>
      <c r="B2" s="45" t="s">
        <v>34</v>
      </c>
      <c r="C2" s="67"/>
      <c r="D2" s="47"/>
      <c r="E2" s="119" t="s">
        <v>33</v>
      </c>
      <c r="F2" s="119"/>
      <c r="G2" s="119"/>
      <c r="H2" s="119"/>
    </row>
    <row r="3" spans="1:8" ht="19.5" customHeight="1">
      <c r="A3" s="44"/>
      <c r="B3" s="45" t="s">
        <v>25</v>
      </c>
      <c r="C3" s="119" t="s">
        <v>79</v>
      </c>
      <c r="D3" s="119"/>
      <c r="E3" s="119"/>
      <c r="F3" s="119"/>
      <c r="G3" s="119"/>
      <c r="H3" s="119"/>
    </row>
    <row r="4" spans="1:8" ht="23.25" customHeight="1">
      <c r="A4" s="44"/>
      <c r="B4" s="45" t="s">
        <v>26</v>
      </c>
      <c r="C4" s="67"/>
      <c r="D4" s="68"/>
      <c r="E4" s="119" t="s">
        <v>59</v>
      </c>
      <c r="F4" s="119"/>
      <c r="G4" s="119"/>
      <c r="H4" s="119"/>
    </row>
    <row r="5" spans="1:8" ht="26.25" customHeight="1">
      <c r="A5" s="44"/>
      <c r="B5" s="45" t="s">
        <v>74</v>
      </c>
      <c r="C5" s="67"/>
      <c r="D5" s="68"/>
      <c r="E5" s="119" t="s">
        <v>75</v>
      </c>
      <c r="F5" s="119"/>
      <c r="G5" s="119"/>
      <c r="H5" s="119"/>
    </row>
    <row r="6" spans="1:8" ht="18.75">
      <c r="A6" s="44"/>
      <c r="B6" s="45"/>
      <c r="C6" s="66"/>
      <c r="D6" s="47"/>
      <c r="E6" s="48"/>
      <c r="F6" s="66"/>
      <c r="G6" s="47"/>
      <c r="H6" s="48"/>
    </row>
    <row r="7" spans="1:8" ht="18.75">
      <c r="A7" s="44"/>
      <c r="B7" s="120" t="s">
        <v>94</v>
      </c>
      <c r="C7" s="120"/>
      <c r="D7" s="120"/>
      <c r="E7" s="120"/>
      <c r="F7" s="120"/>
      <c r="G7" s="120"/>
      <c r="H7" s="48"/>
    </row>
    <row r="8" spans="1:8" ht="19.5" thickBot="1">
      <c r="A8" s="44"/>
      <c r="B8" s="45"/>
      <c r="C8" s="66"/>
      <c r="D8" s="47"/>
      <c r="E8" s="48"/>
      <c r="F8" s="66"/>
      <c r="G8" s="47"/>
      <c r="H8" s="48"/>
    </row>
    <row r="9" spans="1:8" ht="31.5" customHeight="1" thickBot="1">
      <c r="A9" s="44"/>
      <c r="B9" s="121" t="s">
        <v>0</v>
      </c>
      <c r="C9" s="123" t="s">
        <v>95</v>
      </c>
      <c r="D9" s="124"/>
      <c r="E9" s="125"/>
      <c r="F9" s="126" t="s">
        <v>1</v>
      </c>
      <c r="G9" s="127"/>
      <c r="H9" s="128"/>
    </row>
    <row r="10" spans="1:8" ht="63.75" customHeight="1" thickBot="1">
      <c r="A10" s="44"/>
      <c r="B10" s="122"/>
      <c r="C10" s="49" t="s">
        <v>29</v>
      </c>
      <c r="D10" s="50" t="s">
        <v>30</v>
      </c>
      <c r="E10" s="51" t="s">
        <v>31</v>
      </c>
      <c r="F10" s="49" t="s">
        <v>29</v>
      </c>
      <c r="G10" s="50" t="s">
        <v>32</v>
      </c>
      <c r="H10" s="51" t="s">
        <v>31</v>
      </c>
    </row>
    <row r="11" spans="1:8" ht="23.25" customHeight="1" thickBot="1">
      <c r="A11" s="44"/>
      <c r="B11" s="52" t="s">
        <v>2</v>
      </c>
      <c r="C11" s="53"/>
      <c r="D11" s="50"/>
      <c r="E11" s="51"/>
      <c r="F11" s="49"/>
      <c r="G11" s="50"/>
      <c r="H11" s="51"/>
    </row>
    <row r="12" spans="1:8" ht="23.25" customHeight="1" thickBot="1">
      <c r="A12" s="44"/>
      <c r="B12" s="54" t="s">
        <v>96</v>
      </c>
      <c r="C12" s="53" t="s">
        <v>6</v>
      </c>
      <c r="D12" s="50">
        <v>15.61</v>
      </c>
      <c r="E12" s="51">
        <v>231.6</v>
      </c>
      <c r="F12" s="49" t="s">
        <v>80</v>
      </c>
      <c r="G12" s="50">
        <v>11.1</v>
      </c>
      <c r="H12" s="51">
        <v>185.6</v>
      </c>
    </row>
    <row r="13" spans="1:8" ht="23.25" customHeight="1" thickBot="1">
      <c r="A13" s="44"/>
      <c r="B13" s="54" t="s">
        <v>81</v>
      </c>
      <c r="C13" s="53" t="s">
        <v>37</v>
      </c>
      <c r="D13" s="50">
        <v>6.59</v>
      </c>
      <c r="E13" s="51">
        <v>73.5</v>
      </c>
      <c r="F13" s="49">
        <v>150</v>
      </c>
      <c r="G13" s="50">
        <v>5.49</v>
      </c>
      <c r="H13" s="51">
        <v>61.2</v>
      </c>
    </row>
    <row r="14" spans="1:8" ht="23.25" customHeight="1" thickBot="1">
      <c r="A14" s="44"/>
      <c r="B14" s="54" t="s">
        <v>57</v>
      </c>
      <c r="C14" s="53" t="s">
        <v>56</v>
      </c>
      <c r="D14" s="50">
        <v>12.38</v>
      </c>
      <c r="E14" s="51">
        <v>113.4</v>
      </c>
      <c r="F14" s="53" t="s">
        <v>56</v>
      </c>
      <c r="G14" s="50">
        <v>12.38</v>
      </c>
      <c r="H14" s="51">
        <v>113.4</v>
      </c>
    </row>
    <row r="15" spans="1:8" ht="23.25" customHeight="1" thickBot="1">
      <c r="A15" s="44"/>
      <c r="B15" s="52" t="s">
        <v>3</v>
      </c>
      <c r="C15" s="53"/>
      <c r="D15" s="50"/>
      <c r="E15" s="51"/>
      <c r="F15" s="49"/>
      <c r="G15" s="50"/>
      <c r="H15" s="51"/>
    </row>
    <row r="16" spans="1:8" ht="23.25" customHeight="1" thickBot="1">
      <c r="A16" s="44"/>
      <c r="B16" s="54" t="s">
        <v>82</v>
      </c>
      <c r="C16" s="53" t="s">
        <v>36</v>
      </c>
      <c r="D16" s="50">
        <v>0.66</v>
      </c>
      <c r="E16" s="51">
        <v>20</v>
      </c>
      <c r="F16" s="49">
        <v>200</v>
      </c>
      <c r="G16" s="50">
        <v>0.66</v>
      </c>
      <c r="H16" s="51">
        <v>20</v>
      </c>
    </row>
    <row r="17" spans="1:8" ht="44.25" customHeight="1" thickBot="1">
      <c r="A17" s="44"/>
      <c r="B17" s="52" t="s">
        <v>4</v>
      </c>
      <c r="C17" s="55">
        <v>610</v>
      </c>
      <c r="D17" s="56"/>
      <c r="E17" s="57">
        <f>SUM(E11:E16)</f>
        <v>438.5</v>
      </c>
      <c r="F17" s="58">
        <v>527</v>
      </c>
      <c r="G17" s="56"/>
      <c r="H17" s="57">
        <f>SUM(H12:H16)</f>
        <v>380.20000000000005</v>
      </c>
    </row>
    <row r="18" spans="1:8" ht="27" customHeight="1" thickBot="1">
      <c r="A18" s="44"/>
      <c r="B18" s="52" t="s">
        <v>5</v>
      </c>
      <c r="C18" s="53"/>
      <c r="D18" s="50"/>
      <c r="E18" s="51"/>
      <c r="F18" s="49"/>
      <c r="G18" s="50"/>
      <c r="H18" s="51"/>
    </row>
    <row r="19" spans="1:8" ht="46.5" customHeight="1" thickBot="1">
      <c r="A19" s="44"/>
      <c r="B19" s="54" t="s">
        <v>83</v>
      </c>
      <c r="C19" s="53" t="s">
        <v>84</v>
      </c>
      <c r="D19" s="50">
        <v>11.92</v>
      </c>
      <c r="E19" s="51">
        <v>178.6</v>
      </c>
      <c r="F19" s="49" t="s">
        <v>72</v>
      </c>
      <c r="G19" s="50">
        <v>11.28</v>
      </c>
      <c r="H19" s="51">
        <v>158.6</v>
      </c>
    </row>
    <row r="20" spans="1:8" ht="45.75" customHeight="1" thickBot="1">
      <c r="A20" s="44"/>
      <c r="B20" s="54" t="s">
        <v>85</v>
      </c>
      <c r="C20" s="53" t="s">
        <v>86</v>
      </c>
      <c r="D20" s="50">
        <v>16.69</v>
      </c>
      <c r="E20" s="51">
        <v>151</v>
      </c>
      <c r="F20" s="49" t="s">
        <v>87</v>
      </c>
      <c r="G20" s="50">
        <v>13.79</v>
      </c>
      <c r="H20" s="51">
        <v>141.7</v>
      </c>
    </row>
    <row r="21" spans="1:8" ht="23.25" customHeight="1" thickBot="1">
      <c r="A21" s="44"/>
      <c r="B21" s="54" t="s">
        <v>20</v>
      </c>
      <c r="C21" s="53" t="s">
        <v>36</v>
      </c>
      <c r="D21" s="50">
        <v>2.36</v>
      </c>
      <c r="E21" s="51">
        <v>64.7</v>
      </c>
      <c r="F21" s="49">
        <v>200</v>
      </c>
      <c r="G21" s="50">
        <v>2.36</v>
      </c>
      <c r="H21" s="51">
        <v>64.7</v>
      </c>
    </row>
    <row r="22" spans="1:8" ht="24.75" customHeight="1" thickBot="1">
      <c r="A22" s="44"/>
      <c r="B22" s="54" t="s">
        <v>9</v>
      </c>
      <c r="C22" s="53" t="s">
        <v>39</v>
      </c>
      <c r="D22" s="50">
        <v>2.9</v>
      </c>
      <c r="E22" s="51">
        <v>82.4</v>
      </c>
      <c r="F22" s="49">
        <v>35</v>
      </c>
      <c r="G22" s="50">
        <v>2.54</v>
      </c>
      <c r="H22" s="51">
        <v>72.1</v>
      </c>
    </row>
    <row r="23" spans="1:8" ht="27" customHeight="1" thickBot="1">
      <c r="A23" s="44"/>
      <c r="B23" s="52" t="s">
        <v>4</v>
      </c>
      <c r="C23" s="59" t="s">
        <v>88</v>
      </c>
      <c r="D23" s="56"/>
      <c r="E23" s="57">
        <f>SUM(E18:E22)</f>
        <v>476.70000000000005</v>
      </c>
      <c r="F23" s="58">
        <v>555</v>
      </c>
      <c r="G23" s="56"/>
      <c r="H23" s="57">
        <f>SUM(H18:H22)</f>
        <v>437.0999999999999</v>
      </c>
    </row>
    <row r="24" spans="1:8" ht="27" customHeight="1" thickBot="1">
      <c r="A24" s="44"/>
      <c r="B24" s="52" t="s">
        <v>10</v>
      </c>
      <c r="C24" s="53"/>
      <c r="D24" s="50"/>
      <c r="E24" s="51"/>
      <c r="F24" s="49"/>
      <c r="G24" s="50"/>
      <c r="H24" s="51"/>
    </row>
    <row r="25" spans="1:8" ht="27" customHeight="1" thickBot="1">
      <c r="A25" s="44"/>
      <c r="B25" s="54" t="s">
        <v>43</v>
      </c>
      <c r="C25" s="53" t="s">
        <v>36</v>
      </c>
      <c r="D25" s="50">
        <v>19.67</v>
      </c>
      <c r="E25" s="51">
        <v>156</v>
      </c>
      <c r="F25" s="49">
        <v>150</v>
      </c>
      <c r="G25" s="50">
        <v>14.73</v>
      </c>
      <c r="H25" s="51">
        <v>117</v>
      </c>
    </row>
    <row r="26" spans="1:8" ht="27" customHeight="1" thickBot="1">
      <c r="A26" s="44"/>
      <c r="B26" s="54" t="s">
        <v>38</v>
      </c>
      <c r="C26" s="53" t="s">
        <v>89</v>
      </c>
      <c r="D26" s="50">
        <v>10</v>
      </c>
      <c r="E26" s="51">
        <v>58.8</v>
      </c>
      <c r="F26" s="49">
        <v>110</v>
      </c>
      <c r="G26" s="50">
        <v>8.8</v>
      </c>
      <c r="H26" s="51">
        <v>51.7</v>
      </c>
    </row>
    <row r="27" spans="1:8" ht="42.75" customHeight="1" thickBot="1">
      <c r="A27" s="44"/>
      <c r="B27" s="52" t="s">
        <v>4</v>
      </c>
      <c r="C27" s="59" t="s">
        <v>90</v>
      </c>
      <c r="D27" s="56"/>
      <c r="E27" s="57">
        <f>SUM(E25:E26)</f>
        <v>214.8</v>
      </c>
      <c r="F27" s="58">
        <v>260</v>
      </c>
      <c r="G27" s="56"/>
      <c r="H27" s="57">
        <f>SUM(H24:H26)</f>
        <v>168.7</v>
      </c>
    </row>
    <row r="28" spans="1:8" ht="27" customHeight="1" thickBot="1">
      <c r="A28" s="44"/>
      <c r="B28" s="52" t="s">
        <v>12</v>
      </c>
      <c r="C28" s="53"/>
      <c r="D28" s="50"/>
      <c r="E28" s="51"/>
      <c r="F28" s="49"/>
      <c r="G28" s="50"/>
      <c r="H28" s="51"/>
    </row>
    <row r="29" spans="1:8" ht="24.75" customHeight="1" thickBot="1">
      <c r="A29" s="44"/>
      <c r="B29" s="54" t="s">
        <v>68</v>
      </c>
      <c r="C29" s="53" t="s">
        <v>69</v>
      </c>
      <c r="D29" s="50">
        <v>5.59</v>
      </c>
      <c r="E29" s="51">
        <v>148.8</v>
      </c>
      <c r="F29" s="49">
        <v>50</v>
      </c>
      <c r="G29" s="50">
        <v>2.79</v>
      </c>
      <c r="H29" s="51">
        <v>74.4</v>
      </c>
    </row>
    <row r="30" spans="1:8" ht="24.75" customHeight="1" thickBot="1">
      <c r="A30" s="44"/>
      <c r="B30" s="54" t="s">
        <v>91</v>
      </c>
      <c r="C30" s="53" t="s">
        <v>92</v>
      </c>
      <c r="D30" s="50">
        <v>22.02</v>
      </c>
      <c r="E30" s="51">
        <v>156.8</v>
      </c>
      <c r="F30" s="49">
        <v>70</v>
      </c>
      <c r="G30" s="50">
        <v>19.3</v>
      </c>
      <c r="H30" s="51">
        <v>137.2</v>
      </c>
    </row>
    <row r="31" spans="1:8" ht="24.75" customHeight="1" thickBot="1">
      <c r="A31" s="44"/>
      <c r="B31" s="54" t="s">
        <v>24</v>
      </c>
      <c r="C31" s="53" t="s">
        <v>41</v>
      </c>
      <c r="D31" s="50">
        <v>11.42</v>
      </c>
      <c r="E31" s="51">
        <v>141.7</v>
      </c>
      <c r="F31" s="49">
        <v>110</v>
      </c>
      <c r="G31" s="50">
        <v>9.65</v>
      </c>
      <c r="H31" s="51">
        <v>119.9</v>
      </c>
    </row>
    <row r="32" spans="1:8" ht="24.75" customHeight="1" thickBot="1">
      <c r="A32" s="44"/>
      <c r="B32" s="54" t="s">
        <v>93</v>
      </c>
      <c r="C32" s="53" t="s">
        <v>36</v>
      </c>
      <c r="D32" s="50">
        <v>4.39</v>
      </c>
      <c r="E32" s="51">
        <v>85.6</v>
      </c>
      <c r="F32" s="49">
        <v>200</v>
      </c>
      <c r="G32" s="50">
        <v>4.39</v>
      </c>
      <c r="H32" s="51">
        <v>85.6</v>
      </c>
    </row>
    <row r="33" spans="1:8" ht="24.75" customHeight="1" thickBot="1">
      <c r="A33" s="44"/>
      <c r="B33" s="54" t="s">
        <v>9</v>
      </c>
      <c r="C33" s="60">
        <v>36</v>
      </c>
      <c r="D33" s="50">
        <v>2.59</v>
      </c>
      <c r="E33" s="51">
        <v>74.1</v>
      </c>
      <c r="F33" s="49">
        <v>30</v>
      </c>
      <c r="G33" s="50">
        <v>2.2</v>
      </c>
      <c r="H33" s="51">
        <v>61.8</v>
      </c>
    </row>
    <row r="34" spans="1:8" ht="39" customHeight="1" thickBot="1">
      <c r="A34" s="44"/>
      <c r="B34" s="61" t="s">
        <v>4</v>
      </c>
      <c r="C34" s="62">
        <v>546</v>
      </c>
      <c r="D34" s="63"/>
      <c r="E34" s="64">
        <f>SUM(E28:E33)</f>
        <v>607</v>
      </c>
      <c r="F34" s="65">
        <v>460</v>
      </c>
      <c r="G34" s="63"/>
      <c r="H34" s="64">
        <f>SUM(H28:H33)</f>
        <v>478.90000000000003</v>
      </c>
    </row>
    <row r="35" spans="1:8" ht="42" customHeight="1" thickBot="1">
      <c r="A35" s="44"/>
      <c r="B35" s="52" t="s">
        <v>14</v>
      </c>
      <c r="C35" s="59">
        <f>SUM(C17+C23+C27+C34)</f>
        <v>2081</v>
      </c>
      <c r="D35" s="56" t="s">
        <v>15</v>
      </c>
      <c r="E35" s="57">
        <f>SUM(E17+E23+E27+E34)</f>
        <v>1737</v>
      </c>
      <c r="F35" s="58">
        <f>SUM(F17+F23+F27+F34)</f>
        <v>1802</v>
      </c>
      <c r="G35" s="56" t="s">
        <v>16</v>
      </c>
      <c r="H35" s="57">
        <f>SUM(H17+H23+H27+H34)</f>
        <v>1464.9</v>
      </c>
    </row>
    <row r="36" spans="1:8" ht="30.75" customHeight="1" thickBot="1">
      <c r="A36" s="44"/>
      <c r="B36" s="52" t="s">
        <v>17</v>
      </c>
      <c r="C36" s="58"/>
      <c r="D36" s="56">
        <f>SUM(D12:D35)</f>
        <v>144.79</v>
      </c>
      <c r="E36" s="57"/>
      <c r="F36" s="58"/>
      <c r="G36" s="56">
        <f>SUM(G12:G35)</f>
        <v>121.46000000000001</v>
      </c>
      <c r="H36" s="57"/>
    </row>
    <row r="37" spans="1:8" ht="18.75">
      <c r="A37" s="44"/>
      <c r="B37" s="69"/>
      <c r="C37" s="70"/>
      <c r="D37" s="71"/>
      <c r="E37" s="72"/>
      <c r="F37" s="72"/>
      <c r="G37" s="71"/>
      <c r="H37" s="72"/>
    </row>
    <row r="38" spans="1:8" ht="27" customHeight="1">
      <c r="A38" s="44"/>
      <c r="B38" s="45" t="s">
        <v>63</v>
      </c>
      <c r="C38" s="66"/>
      <c r="D38" s="47"/>
      <c r="E38" s="48"/>
      <c r="F38" s="66"/>
      <c r="G38" s="47"/>
      <c r="H38" s="48"/>
    </row>
    <row r="39" spans="1:8" ht="27" customHeight="1">
      <c r="A39" s="44"/>
      <c r="B39" s="45" t="s">
        <v>18</v>
      </c>
      <c r="C39" s="66"/>
      <c r="D39" s="47"/>
      <c r="E39" s="48"/>
      <c r="F39" s="66"/>
      <c r="G39" s="47"/>
      <c r="H39" s="48"/>
    </row>
    <row r="40" spans="2:8" ht="18.75">
      <c r="B40" s="45"/>
      <c r="C40" s="45"/>
      <c r="D40" s="45"/>
      <c r="E40" s="45"/>
      <c r="F40" s="45"/>
      <c r="G40" s="45"/>
      <c r="H40" s="45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2023-11-14T11:39:56Z</cp:lastPrinted>
  <dcterms:created xsi:type="dcterms:W3CDTF">1996-10-08T23:32:33Z</dcterms:created>
  <dcterms:modified xsi:type="dcterms:W3CDTF">2023-12-14T12:53:06Z</dcterms:modified>
  <cp:category/>
  <cp:version/>
  <cp:contentType/>
  <cp:contentStatus/>
</cp:coreProperties>
</file>