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25" activeTab="0"/>
  </bookViews>
  <sheets>
    <sheet name="11.12" sheetId="1" r:id="rId1"/>
    <sheet name="12.12" sheetId="2" r:id="rId2"/>
    <sheet name="13.12" sheetId="3" r:id="rId3"/>
    <sheet name="14.12" sheetId="4" r:id="rId4"/>
    <sheet name="15.12" sheetId="5" r:id="rId5"/>
  </sheets>
  <definedNames>
    <definedName name="_xlnm.Print_Area" localSheetId="0">'11.12'!$A$1:$G$32</definedName>
    <definedName name="_xlnm.Print_Area" localSheetId="1">'12.12'!$A$1:$G$30</definedName>
    <definedName name="_xlnm.Print_Area" localSheetId="2">'13.12'!$A$1:$G$33</definedName>
  </definedNames>
  <calcPr fullCalcOnLoad="1" refMode="R1C1"/>
</workbook>
</file>

<file path=xl/sharedStrings.xml><?xml version="1.0" encoding="utf-8"?>
<sst xmlns="http://schemas.openxmlformats.org/spreadsheetml/2006/main" count="273" uniqueCount="138">
  <si>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</si>
  <si>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</si>
  <si>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</si>
  <si>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</si>
  <si>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</si>
  <si>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</si>
  <si>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Полдник: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</si>
  <si>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</si>
  <si>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</si>
  <si>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</si>
  <si>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</si>
  <si>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</si>
  <si>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</si>
  <si>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</si>
  <si>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</si>
  <si>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Каша геркулесовая молочная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</si>
  <si>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</si>
  <si>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</si>
  <si>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</si>
  <si>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</si>
  <si>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</si>
  <si>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</si>
  <si>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</si>
  <si>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</si>
  <si>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</si>
  <si>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</si>
  <si>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</si>
  <si>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</si>
  <si>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</si>
  <si>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</si>
  <si>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</si>
  <si>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</si>
  <si>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</si>
  <si>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</si>
  <si>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</si>
  <si>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</si>
  <si>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</si>
  <si>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</si>
  <si>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</si>
  <si>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Борщ с капустой, картофелем, филе куриным и сметаной</t>
  </si>
  <si>
    <t>Напиток кофейный с молоком (витаминный)</t>
  </si>
  <si>
    <t>Бутерброд с сыром</t>
  </si>
  <si>
    <t>Бутерброд с маслом</t>
  </si>
  <si>
    <t xml:space="preserve">Напиток кофейный с  молоком                     </t>
  </si>
  <si>
    <t>Паста "Новинка" ( свинина )</t>
  </si>
  <si>
    <t>Напиток из изюма</t>
  </si>
  <si>
    <t>_______________/Шакина С.В.</t>
  </si>
  <si>
    <t>Кисель из ягод</t>
  </si>
  <si>
    <t>Плов из свинины</t>
  </si>
  <si>
    <t>50/150</t>
  </si>
  <si>
    <t>250</t>
  </si>
  <si>
    <t>Печенье сахарное</t>
  </si>
  <si>
    <t xml:space="preserve">Кефир </t>
  </si>
  <si>
    <t xml:space="preserve">Напиток кофейный с молоком </t>
  </si>
  <si>
    <t>Фрукты свежие ( груша)</t>
  </si>
  <si>
    <t>Капуста тушеная</t>
  </si>
  <si>
    <t>Макароны отварные</t>
  </si>
  <si>
    <t xml:space="preserve"> От «____»______________ 2023 г.                                                          </t>
  </si>
  <si>
    <t>От "___"______________2023 г.</t>
  </si>
  <si>
    <t>Напиток апельсиновый</t>
  </si>
  <si>
    <t>180/5</t>
  </si>
  <si>
    <t>Директор МАУ "Центр социального питания"</t>
  </si>
  <si>
    <t>Бутерброд с маслом и сыром</t>
  </si>
  <si>
    <t>Вермишель молочная</t>
  </si>
  <si>
    <t>Каша жидкая молочная пшенная</t>
  </si>
  <si>
    <t xml:space="preserve">Шеф – повар:  </t>
  </si>
  <si>
    <t>Я С Л И</t>
  </si>
  <si>
    <t>С А Д</t>
  </si>
  <si>
    <t>Каша молочная гречневая</t>
  </si>
  <si>
    <t xml:space="preserve">Экономист по ценообразованию МАУ "Центр социального питания":                             </t>
  </si>
  <si>
    <t xml:space="preserve">Каша молочная рисовая </t>
  </si>
  <si>
    <t>Сушка</t>
  </si>
  <si>
    <t>30/10/10</t>
  </si>
  <si>
    <t xml:space="preserve"> </t>
  </si>
  <si>
    <t>Хлеб ржано - пшеничный йодированный</t>
  </si>
  <si>
    <t>130/20</t>
  </si>
  <si>
    <t>Салат из свеклы отварной</t>
  </si>
  <si>
    <t>Напиток кефирный фруктовый</t>
  </si>
  <si>
    <t>Паутова Л.Н.</t>
  </si>
  <si>
    <t>Напиток из плодов шиповника</t>
  </si>
  <si>
    <t>Напиток из ягод</t>
  </si>
  <si>
    <t>Булочка "Витушка" с маком</t>
  </si>
  <si>
    <t>Пряник</t>
  </si>
  <si>
    <t>Напиток лимонный</t>
  </si>
  <si>
    <t>Фрукты свежие (яблоко)</t>
  </si>
  <si>
    <t>Зеленый горошек припущенный</t>
  </si>
  <si>
    <t>Котлеты рубленые из куры</t>
  </si>
  <si>
    <t>70</t>
  </si>
  <si>
    <t>20</t>
  </si>
  <si>
    <t>Сырники из творога с соусом ягодным</t>
  </si>
  <si>
    <t>110/20</t>
  </si>
  <si>
    <t xml:space="preserve">Суп картофельный с рисом и филе куринным </t>
  </si>
  <si>
    <t>Запеканка "Золотистая" с молоком сгущенным</t>
  </si>
  <si>
    <t>Биточек детский</t>
  </si>
  <si>
    <t>60</t>
  </si>
  <si>
    <t>Напиток из мандаринов</t>
  </si>
  <si>
    <t>Батон йодированный</t>
  </si>
  <si>
    <t>30</t>
  </si>
  <si>
    <t>Фрукты свежие ( мандарин)</t>
  </si>
  <si>
    <t>450</t>
  </si>
  <si>
    <t>160      40/120</t>
  </si>
  <si>
    <t>190     60/130</t>
  </si>
  <si>
    <t xml:space="preserve">                                                                                                                                                  </t>
  </si>
  <si>
    <t>180/10</t>
  </si>
  <si>
    <t>150/10</t>
  </si>
  <si>
    <t>Компот из свежих груш</t>
  </si>
  <si>
    <t>490</t>
  </si>
  <si>
    <t>30/5/10</t>
  </si>
  <si>
    <t>Суп картофельный с бобовыми, говядиной и гренками</t>
  </si>
  <si>
    <t>40/150</t>
  </si>
  <si>
    <t xml:space="preserve">Котлета из говядины с овощами, с соусом красным </t>
  </si>
  <si>
    <t>110</t>
  </si>
  <si>
    <t>Картофель тушеный</t>
  </si>
  <si>
    <t>Зразы из говядины с соусом сметанным с томатом</t>
  </si>
  <si>
    <t xml:space="preserve">105                 ( 75/30 )      </t>
  </si>
  <si>
    <t>Греча отварная</t>
  </si>
  <si>
    <t>Щи из квашеной капусты с говядиной и сметаной</t>
  </si>
  <si>
    <t>180/7/10</t>
  </si>
  <si>
    <t>150/7/10</t>
  </si>
  <si>
    <t>35</t>
  </si>
  <si>
    <t>130/30</t>
  </si>
  <si>
    <t>100/20</t>
  </si>
  <si>
    <t>180/5/10</t>
  </si>
  <si>
    <t>150/5/10</t>
  </si>
  <si>
    <t>50/20</t>
  </si>
  <si>
    <t>160</t>
  </si>
  <si>
    <t>32</t>
  </si>
  <si>
    <t>70/30</t>
  </si>
  <si>
    <t>160/30</t>
  </si>
  <si>
    <t xml:space="preserve">70                 ( 50/20 )      </t>
  </si>
  <si>
    <t>30/9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</si>
  <si>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11 » декабря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</si>
  <si>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12 » декабря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</si>
  <si>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13 » декабря 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</si>
  <si>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14 » декабря 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</si>
  <si>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15 » декабря  2023 года.</t>
    </r>
  </si>
  <si>
    <t>Картофельная запеканка с мясом свинины и соусом молочным</t>
  </si>
  <si>
    <t>33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</si>
</sst>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4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92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92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 horizontal="center"/>
    </xf>
    <xf numFmtId="19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0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NumberFormat="1" applyFont="1" applyBorder="1" applyAlignment="1">
      <alignment horizontal="center" vertical="top" wrapText="1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17" xfId="0" applyNumberFormat="1" applyFont="1" applyBorder="1" applyAlignment="1">
      <alignment horizontal="center" vertical="top" wrapText="1"/>
    </xf>
    <xf numFmtId="2" fontId="50" fillId="0" borderId="0" xfId="0" applyNumberFormat="1" applyFont="1" applyBorder="1" applyAlignment="1">
      <alignment horizontal="center" vertical="top" wrapText="1"/>
    </xf>
    <xf numFmtId="187" fontId="50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center" vertical="top" wrapText="1"/>
    </xf>
    <xf numFmtId="2" fontId="51" fillId="0" borderId="0" xfId="0" applyNumberFormat="1" applyFont="1" applyBorder="1" applyAlignment="1">
      <alignment horizontal="right" vertical="top" wrapText="1"/>
    </xf>
    <xf numFmtId="192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left"/>
    </xf>
    <xf numFmtId="192" fontId="8" fillId="0" borderId="18" xfId="0" applyNumberFormat="1" applyFont="1" applyBorder="1" applyAlignment="1">
      <alignment horizontal="center"/>
    </xf>
    <xf numFmtId="192" fontId="8" fillId="0" borderId="19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192" fontId="6" fillId="33" borderId="10" xfId="0" applyNumberFormat="1" applyFont="1" applyFill="1" applyBorder="1" applyAlignment="1">
      <alignment horizontal="center" vertical="top" wrapText="1"/>
    </xf>
    <xf numFmtId="192" fontId="7" fillId="33" borderId="10" xfId="0" applyNumberFormat="1" applyFont="1" applyFill="1" applyBorder="1" applyAlignment="1">
      <alignment horizontal="center" vertical="top" wrapText="1"/>
    </xf>
    <xf numFmtId="192" fontId="7" fillId="33" borderId="12" xfId="0" applyNumberFormat="1" applyFont="1" applyFill="1" applyBorder="1" applyAlignment="1">
      <alignment horizontal="center" vertical="top" wrapText="1"/>
    </xf>
    <xf numFmtId="192" fontId="6" fillId="33" borderId="14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2" fontId="52" fillId="0" borderId="0" xfId="0" applyNumberFormat="1" applyFont="1" applyAlignment="1">
      <alignment horizontal="center"/>
    </xf>
    <xf numFmtId="2" fontId="53" fillId="0" borderId="0" xfId="0" applyNumberFormat="1" applyFont="1" applyAlignment="1">
      <alignment horizontal="right"/>
    </xf>
    <xf numFmtId="2" fontId="52" fillId="0" borderId="0" xfId="0" applyNumberFormat="1" applyFont="1" applyAlignment="1">
      <alignment horizontal="right"/>
    </xf>
    <xf numFmtId="2" fontId="7" fillId="0" borderId="10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right" vertical="top" wrapText="1"/>
    </xf>
    <xf numFmtId="2" fontId="6" fillId="33" borderId="10" xfId="0" applyNumberFormat="1" applyFont="1" applyFill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top" wrapText="1"/>
    </xf>
    <xf numFmtId="2" fontId="7" fillId="0" borderId="16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9525</xdr:rowOff>
    </xdr:from>
    <xdr:to>
      <xdr:col>6</xdr:col>
      <xdr:colOff>1276350</xdr:colOff>
      <xdr:row>0</xdr:row>
      <xdr:rowOff>523875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95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tabSelected="1" zoomScalePageLayoutView="0" workbookViewId="0" topLeftCell="A4">
      <selection activeCell="A33" sqref="A33:IV34"/>
    </sheetView>
  </sheetViews>
  <sheetFormatPr defaultColWidth="9.140625" defaultRowHeight="13.5" customHeight="1"/>
  <cols>
    <col min="1" max="1" width="46.8515625" style="0" customWidth="1"/>
    <col min="2" max="2" width="14.28125" style="3" customWidth="1"/>
    <col min="3" max="3" width="13.8515625" style="39" customWidth="1"/>
    <col min="4" max="4" width="18.140625" style="8" customWidth="1"/>
    <col min="5" max="5" width="13.57421875" style="3" customWidth="1"/>
    <col min="6" max="6" width="14.140625" style="39" customWidth="1"/>
    <col min="7" max="7" width="19.28125" style="8" customWidth="1"/>
  </cols>
  <sheetData>
    <row r="1" ht="23.25" customHeight="1">
      <c r="A1" s="1"/>
    </row>
    <row r="2" spans="1:6" ht="20.25" customHeight="1">
      <c r="A2" s="85" t="s">
        <v>131</v>
      </c>
      <c r="B2" s="85"/>
      <c r="C2" s="85"/>
      <c r="D2" s="85"/>
      <c r="E2" s="85"/>
      <c r="F2" s="85"/>
    </row>
    <row r="3" ht="20.25" customHeight="1" thickBot="1">
      <c r="A3" s="1"/>
    </row>
    <row r="4" spans="1:7" ht="31.5" customHeight="1" thickBot="1">
      <c r="A4" s="86" t="s">
        <v>0</v>
      </c>
      <c r="B4" s="88" t="s">
        <v>67</v>
      </c>
      <c r="C4" s="89"/>
      <c r="D4" s="90"/>
      <c r="E4" s="88" t="s">
        <v>66</v>
      </c>
      <c r="F4" s="91"/>
      <c r="G4" s="92"/>
    </row>
    <row r="5" spans="1:7" ht="42" customHeight="1" thickBot="1">
      <c r="A5" s="87"/>
      <c r="B5" s="10" t="s">
        <v>21</v>
      </c>
      <c r="C5" s="33" t="s">
        <v>22</v>
      </c>
      <c r="D5" s="11" t="s">
        <v>23</v>
      </c>
      <c r="E5" s="10" t="s">
        <v>21</v>
      </c>
      <c r="F5" s="33" t="s">
        <v>24</v>
      </c>
      <c r="G5" s="11" t="s">
        <v>23</v>
      </c>
    </row>
    <row r="6" spans="1:9" ht="18" customHeight="1" thickBot="1">
      <c r="A6" s="12" t="s">
        <v>1</v>
      </c>
      <c r="B6" s="13"/>
      <c r="C6" s="14"/>
      <c r="D6" s="11"/>
      <c r="E6" s="10"/>
      <c r="F6" s="14"/>
      <c r="G6" s="11"/>
      <c r="I6" s="67"/>
    </row>
    <row r="7" spans="1:7" ht="45.75" customHeight="1" thickBot="1">
      <c r="A7" s="15" t="s">
        <v>70</v>
      </c>
      <c r="B7" s="13" t="s">
        <v>30</v>
      </c>
      <c r="C7" s="14">
        <v>7.68</v>
      </c>
      <c r="D7" s="11">
        <v>165.6</v>
      </c>
      <c r="E7" s="10">
        <v>150</v>
      </c>
      <c r="F7" s="14">
        <v>6.41</v>
      </c>
      <c r="G7" s="11">
        <v>138</v>
      </c>
    </row>
    <row r="8" spans="1:7" ht="29.25" customHeight="1" thickBot="1">
      <c r="A8" s="15" t="s">
        <v>43</v>
      </c>
      <c r="B8" s="13" t="s">
        <v>29</v>
      </c>
      <c r="C8" s="14">
        <v>7.23</v>
      </c>
      <c r="D8" s="11">
        <v>81.6</v>
      </c>
      <c r="E8" s="10">
        <v>150</v>
      </c>
      <c r="F8" s="14">
        <v>5.42</v>
      </c>
      <c r="G8" s="11">
        <v>61.2</v>
      </c>
    </row>
    <row r="9" spans="1:7" ht="28.5" customHeight="1" thickBot="1">
      <c r="A9" s="15" t="s">
        <v>62</v>
      </c>
      <c r="B9" s="13" t="s">
        <v>107</v>
      </c>
      <c r="C9" s="14">
        <v>15.1</v>
      </c>
      <c r="D9" s="11">
        <v>178.5</v>
      </c>
      <c r="E9" s="13" t="s">
        <v>107</v>
      </c>
      <c r="F9" s="14">
        <v>15.1</v>
      </c>
      <c r="G9" s="11">
        <v>178.5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21" customHeight="1" thickBot="1">
      <c r="A11" s="15" t="s">
        <v>47</v>
      </c>
      <c r="B11" s="10">
        <v>150</v>
      </c>
      <c r="C11" s="14">
        <v>4.72</v>
      </c>
      <c r="D11" s="11">
        <v>52</v>
      </c>
      <c r="E11" s="10">
        <v>150</v>
      </c>
      <c r="F11" s="14">
        <v>4.72</v>
      </c>
      <c r="G11" s="11">
        <v>52</v>
      </c>
    </row>
    <row r="12" spans="1:7" ht="39.75" customHeight="1" thickBot="1">
      <c r="A12" s="12" t="s">
        <v>3</v>
      </c>
      <c r="B12" s="37">
        <v>575</v>
      </c>
      <c r="C12" s="77"/>
      <c r="D12" s="17">
        <f>SUM(D6:D11)</f>
        <v>477.7</v>
      </c>
      <c r="E12" s="18">
        <v>495</v>
      </c>
      <c r="F12" s="77"/>
      <c r="G12" s="17">
        <f>SUM(G6:G11)</f>
        <v>429.7</v>
      </c>
    </row>
    <row r="13" spans="1:7" ht="21.7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42.75" customHeight="1" thickBot="1">
      <c r="A14" s="15" t="s">
        <v>108</v>
      </c>
      <c r="B14" s="13" t="s">
        <v>117</v>
      </c>
      <c r="C14" s="14">
        <v>9.82</v>
      </c>
      <c r="D14" s="68">
        <v>171.89</v>
      </c>
      <c r="E14" s="10" t="s">
        <v>118</v>
      </c>
      <c r="F14" s="14">
        <v>9.41</v>
      </c>
      <c r="G14" s="68">
        <v>151.89</v>
      </c>
    </row>
    <row r="15" spans="1:7" ht="26.25" customHeight="1" thickBot="1">
      <c r="A15" s="15" t="s">
        <v>93</v>
      </c>
      <c r="B15" s="13" t="s">
        <v>87</v>
      </c>
      <c r="C15" s="14">
        <v>23.77</v>
      </c>
      <c r="D15" s="11">
        <v>330.4</v>
      </c>
      <c r="E15" s="13" t="s">
        <v>94</v>
      </c>
      <c r="F15" s="14">
        <v>20.37</v>
      </c>
      <c r="G15" s="11">
        <v>283.2</v>
      </c>
    </row>
    <row r="16" spans="1:7" ht="24.75" customHeight="1" thickBot="1">
      <c r="A16" s="15" t="s">
        <v>16</v>
      </c>
      <c r="B16" s="40">
        <v>130</v>
      </c>
      <c r="C16" s="14">
        <v>7.52</v>
      </c>
      <c r="D16" s="68">
        <v>141.7</v>
      </c>
      <c r="E16" s="10">
        <v>110</v>
      </c>
      <c r="F16" s="14">
        <v>6.36</v>
      </c>
      <c r="G16" s="68">
        <v>119.9</v>
      </c>
    </row>
    <row r="17" spans="1:7" ht="23.25" customHeight="1" thickBot="1">
      <c r="A17" s="15" t="s">
        <v>45</v>
      </c>
      <c r="B17" s="13" t="s">
        <v>29</v>
      </c>
      <c r="C17" s="14">
        <v>2.77</v>
      </c>
      <c r="D17" s="11">
        <v>64.7</v>
      </c>
      <c r="E17" s="10">
        <v>200</v>
      </c>
      <c r="F17" s="14">
        <v>2.77</v>
      </c>
      <c r="G17" s="11">
        <v>64.7</v>
      </c>
    </row>
    <row r="18" spans="1:7" ht="38.25" customHeight="1" thickBot="1">
      <c r="A18" s="15" t="s">
        <v>74</v>
      </c>
      <c r="B18" s="40">
        <v>41</v>
      </c>
      <c r="C18" s="14">
        <v>1.89</v>
      </c>
      <c r="D18" s="11">
        <v>82</v>
      </c>
      <c r="E18" s="10">
        <v>44</v>
      </c>
      <c r="F18" s="14">
        <v>2.03</v>
      </c>
      <c r="G18" s="11">
        <v>88</v>
      </c>
    </row>
    <row r="19" spans="1:7" ht="36.75" customHeight="1" thickBot="1">
      <c r="A19" s="12" t="s">
        <v>3</v>
      </c>
      <c r="B19" s="56">
        <v>638</v>
      </c>
      <c r="C19" s="77"/>
      <c r="D19" s="17">
        <f>SUM(D13:D18)</f>
        <v>790.69</v>
      </c>
      <c r="E19" s="18">
        <v>581</v>
      </c>
      <c r="F19" s="77"/>
      <c r="G19" s="17">
        <f>SUM(G13:G18)</f>
        <v>707.69</v>
      </c>
    </row>
    <row r="20" spans="1:7" ht="22.5" customHeight="1" thickBot="1">
      <c r="A20" s="12" t="s">
        <v>6</v>
      </c>
      <c r="B20" s="33"/>
      <c r="C20" s="14"/>
      <c r="D20" s="11"/>
      <c r="E20" s="10"/>
      <c r="F20" s="14"/>
      <c r="G20" s="11"/>
    </row>
    <row r="21" spans="1:7" ht="20.25" customHeight="1" thickBot="1">
      <c r="A21" s="15" t="s">
        <v>77</v>
      </c>
      <c r="B21" s="40">
        <v>200</v>
      </c>
      <c r="C21" s="14">
        <v>19.67</v>
      </c>
      <c r="D21" s="11">
        <v>156</v>
      </c>
      <c r="E21" s="40">
        <v>150</v>
      </c>
      <c r="F21" s="14">
        <v>14.73</v>
      </c>
      <c r="G21" s="11">
        <v>117</v>
      </c>
    </row>
    <row r="22" spans="1:7" ht="41.25" customHeight="1" thickBot="1">
      <c r="A22" s="15" t="s">
        <v>81</v>
      </c>
      <c r="B22" s="10">
        <v>50</v>
      </c>
      <c r="C22" s="14">
        <v>7.61</v>
      </c>
      <c r="D22" s="68">
        <v>188.1</v>
      </c>
      <c r="E22" s="10">
        <v>50</v>
      </c>
      <c r="F22" s="14">
        <v>7.61</v>
      </c>
      <c r="G22" s="68">
        <v>188.1</v>
      </c>
    </row>
    <row r="23" spans="1:7" ht="39.75" customHeight="1" thickBot="1">
      <c r="A23" s="12" t="s">
        <v>3</v>
      </c>
      <c r="B23" s="56">
        <v>250</v>
      </c>
      <c r="C23" s="77"/>
      <c r="D23" s="69">
        <f>SUM(D21:D22)</f>
        <v>344.1</v>
      </c>
      <c r="E23" s="18">
        <v>200</v>
      </c>
      <c r="F23" s="77"/>
      <c r="G23" s="69">
        <f>SUM(G21:G22)</f>
        <v>305.1</v>
      </c>
    </row>
    <row r="24" spans="1:7" ht="20.25" customHeight="1" thickBot="1">
      <c r="A24" s="12" t="s">
        <v>7</v>
      </c>
      <c r="B24" s="33"/>
      <c r="C24" s="14"/>
      <c r="D24" s="11"/>
      <c r="E24" s="10"/>
      <c r="F24" s="14"/>
      <c r="G24" s="11"/>
    </row>
    <row r="25" spans="1:7" ht="20.25" customHeight="1" thickBot="1">
      <c r="A25" s="15" t="s">
        <v>76</v>
      </c>
      <c r="B25" s="57">
        <v>100</v>
      </c>
      <c r="C25" s="14">
        <v>3.59</v>
      </c>
      <c r="D25" s="11">
        <v>133.1</v>
      </c>
      <c r="E25" s="10">
        <v>50</v>
      </c>
      <c r="F25" s="14">
        <v>1.79</v>
      </c>
      <c r="G25" s="11">
        <v>66.6</v>
      </c>
    </row>
    <row r="26" spans="1:7" ht="42" customHeight="1" thickBot="1">
      <c r="A26" s="15" t="s">
        <v>44</v>
      </c>
      <c r="B26" s="13" t="s">
        <v>101</v>
      </c>
      <c r="C26" s="14">
        <v>25.83</v>
      </c>
      <c r="D26" s="68">
        <v>352.3</v>
      </c>
      <c r="E26" s="10" t="s">
        <v>100</v>
      </c>
      <c r="F26" s="14">
        <v>17.59</v>
      </c>
      <c r="G26" s="11">
        <v>279</v>
      </c>
    </row>
    <row r="27" spans="1:7" ht="18.75" customHeight="1" thickBot="1">
      <c r="A27" s="15" t="s">
        <v>95</v>
      </c>
      <c r="B27" s="40">
        <v>180</v>
      </c>
      <c r="C27" s="14">
        <v>4.07</v>
      </c>
      <c r="D27" s="11">
        <v>77.1</v>
      </c>
      <c r="E27" s="10">
        <v>180</v>
      </c>
      <c r="F27" s="14">
        <v>4.07</v>
      </c>
      <c r="G27" s="11">
        <v>77.1</v>
      </c>
    </row>
    <row r="28" spans="1:7" ht="33.75" customHeight="1" thickBot="1">
      <c r="A28" s="15" t="s">
        <v>96</v>
      </c>
      <c r="B28" s="40">
        <v>40</v>
      </c>
      <c r="C28" s="14">
        <v>3.52</v>
      </c>
      <c r="D28" s="11">
        <v>104</v>
      </c>
      <c r="E28" s="13" t="s">
        <v>119</v>
      </c>
      <c r="F28" s="14">
        <v>3.08</v>
      </c>
      <c r="G28" s="11">
        <v>91</v>
      </c>
    </row>
    <row r="29" spans="1:7" ht="21" customHeight="1" thickBot="1">
      <c r="A29" s="25" t="s">
        <v>3</v>
      </c>
      <c r="B29" s="41">
        <v>510</v>
      </c>
      <c r="C29" s="78"/>
      <c r="D29" s="70">
        <f>SUM(D24:D28)</f>
        <v>666.5</v>
      </c>
      <c r="E29" s="27">
        <v>425</v>
      </c>
      <c r="F29" s="78"/>
      <c r="G29" s="26">
        <f>SUM(G25:G28)</f>
        <v>513.7</v>
      </c>
    </row>
    <row r="30" spans="1:7" ht="42.75" customHeight="1" thickBot="1">
      <c r="A30" s="12" t="s">
        <v>9</v>
      </c>
      <c r="B30" s="56">
        <f>B12+B19+B23+B29</f>
        <v>1973</v>
      </c>
      <c r="C30" s="77"/>
      <c r="D30" s="17">
        <f>SUM(D12+D19+D23+D29)</f>
        <v>2278.9900000000002</v>
      </c>
      <c r="E30" s="18">
        <f>SUM(E12+E19+E23+E29)</f>
        <v>1701</v>
      </c>
      <c r="F30" s="77" t="s">
        <v>11</v>
      </c>
      <c r="G30" s="17">
        <f>SUM(G12+G19+G23+G29)</f>
        <v>1956.1900000000003</v>
      </c>
    </row>
    <row r="31" spans="1:7" ht="39" customHeight="1" thickBot="1">
      <c r="A31" s="12" t="s">
        <v>12</v>
      </c>
      <c r="B31" s="56"/>
      <c r="C31" s="77">
        <f>SUM(C7:C30)</f>
        <v>144.79</v>
      </c>
      <c r="D31" s="17"/>
      <c r="E31" s="18"/>
      <c r="F31" s="77">
        <f>SUM(F7:F30)</f>
        <v>121.46000000000002</v>
      </c>
      <c r="G31" s="17"/>
    </row>
    <row r="32" spans="1:7" ht="20.25" customHeight="1">
      <c r="A32" s="6"/>
      <c r="B32" s="7"/>
      <c r="C32" s="54"/>
      <c r="D32" s="55"/>
      <c r="E32" s="55"/>
      <c r="F32" s="54"/>
      <c r="G32" s="55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7 B15 E15 B7:B8" numberStoredAsText="1"/>
    <ignoredError sqref="B9 E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zoomScalePageLayoutView="0" workbookViewId="0" topLeftCell="A25">
      <selection activeCell="A31" sqref="A31:IV32"/>
    </sheetView>
  </sheetViews>
  <sheetFormatPr defaultColWidth="9.140625" defaultRowHeight="13.5" customHeight="1"/>
  <cols>
    <col min="1" max="1" width="46.57421875" style="0" customWidth="1"/>
    <col min="2" max="2" width="12.421875" style="3" customWidth="1"/>
    <col min="3" max="3" width="13.7109375" style="39" customWidth="1"/>
    <col min="4" max="4" width="18.421875" style="8" customWidth="1"/>
    <col min="5" max="5" width="12.28125" style="3" customWidth="1"/>
    <col min="6" max="6" width="19.28125" style="39" customWidth="1"/>
    <col min="7" max="7" width="18.140625" style="8" customWidth="1"/>
  </cols>
  <sheetData>
    <row r="1" ht="22.5" customHeight="1">
      <c r="A1" s="1"/>
    </row>
    <row r="2" spans="1:6" ht="20.25" customHeight="1">
      <c r="A2" s="85" t="s">
        <v>132</v>
      </c>
      <c r="B2" s="85"/>
      <c r="C2" s="85"/>
      <c r="D2" s="85"/>
      <c r="E2" s="85"/>
      <c r="F2" s="85"/>
    </row>
    <row r="3" ht="20.25" customHeight="1" thickBot="1">
      <c r="A3" s="1"/>
    </row>
    <row r="4" spans="1:7" ht="31.5" customHeight="1" thickBot="1">
      <c r="A4" s="86" t="s">
        <v>0</v>
      </c>
      <c r="B4" s="88" t="s">
        <v>67</v>
      </c>
      <c r="C4" s="89"/>
      <c r="D4" s="90"/>
      <c r="E4" s="88" t="s">
        <v>66</v>
      </c>
      <c r="F4" s="91"/>
      <c r="G4" s="92"/>
    </row>
    <row r="5" spans="1:7" ht="42" customHeight="1" thickBot="1">
      <c r="A5" s="87"/>
      <c r="B5" s="10" t="s">
        <v>21</v>
      </c>
      <c r="C5" s="33" t="s">
        <v>22</v>
      </c>
      <c r="D5" s="11" t="s">
        <v>23</v>
      </c>
      <c r="E5" s="10" t="s">
        <v>21</v>
      </c>
      <c r="F5" s="33" t="s">
        <v>22</v>
      </c>
      <c r="G5" s="11" t="s">
        <v>23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18" customHeight="1" thickBot="1">
      <c r="A7" s="15" t="s">
        <v>68</v>
      </c>
      <c r="B7" s="40">
        <v>180</v>
      </c>
      <c r="C7" s="14">
        <v>6.98</v>
      </c>
      <c r="D7" s="11">
        <v>142.6</v>
      </c>
      <c r="E7" s="10">
        <v>150</v>
      </c>
      <c r="F7" s="14">
        <v>5.81</v>
      </c>
      <c r="G7" s="11">
        <v>118.8</v>
      </c>
    </row>
    <row r="8" spans="1:7" ht="19.5" customHeight="1" thickBot="1">
      <c r="A8" s="15" t="s">
        <v>13</v>
      </c>
      <c r="B8" s="13" t="s">
        <v>29</v>
      </c>
      <c r="C8" s="14">
        <v>3.88</v>
      </c>
      <c r="D8" s="11">
        <v>79.4</v>
      </c>
      <c r="E8" s="10">
        <v>150</v>
      </c>
      <c r="F8" s="14">
        <v>2.91</v>
      </c>
      <c r="G8" s="11">
        <v>59.6</v>
      </c>
    </row>
    <row r="9" spans="1:7" s="31" customFormat="1" ht="28.5" customHeight="1" thickBot="1">
      <c r="A9" s="15" t="s">
        <v>62</v>
      </c>
      <c r="B9" s="13" t="s">
        <v>72</v>
      </c>
      <c r="C9" s="79">
        <v>18.48</v>
      </c>
      <c r="D9" s="68">
        <v>179.4</v>
      </c>
      <c r="E9" s="72" t="s">
        <v>72</v>
      </c>
      <c r="F9" s="79">
        <v>18.48</v>
      </c>
      <c r="G9" s="68">
        <v>179.4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18" customHeight="1" thickBot="1">
      <c r="A11" s="15" t="s">
        <v>37</v>
      </c>
      <c r="B11" s="13" t="s">
        <v>29</v>
      </c>
      <c r="C11" s="14">
        <v>2.85</v>
      </c>
      <c r="D11" s="11">
        <v>102</v>
      </c>
      <c r="E11" s="10">
        <v>150</v>
      </c>
      <c r="F11" s="14">
        <v>2.14</v>
      </c>
      <c r="G11" s="11">
        <v>76.5</v>
      </c>
    </row>
    <row r="12" spans="1:7" ht="39.75" customHeight="1" thickBot="1">
      <c r="A12" s="12" t="s">
        <v>3</v>
      </c>
      <c r="B12" s="37">
        <v>630</v>
      </c>
      <c r="C12" s="77"/>
      <c r="D12" s="17">
        <f>SUM(D7:D11)</f>
        <v>503.4</v>
      </c>
      <c r="E12" s="37">
        <v>500</v>
      </c>
      <c r="F12" s="81"/>
      <c r="G12" s="17">
        <f>SUM(G7:G11)</f>
        <v>434.3</v>
      </c>
    </row>
    <row r="13" spans="1:7" ht="19.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29.25" customHeight="1" thickBot="1">
      <c r="A14" s="15" t="s">
        <v>32</v>
      </c>
      <c r="B14" s="13" t="s">
        <v>103</v>
      </c>
      <c r="C14" s="14">
        <v>6.8</v>
      </c>
      <c r="D14" s="68">
        <v>77.5</v>
      </c>
      <c r="E14" s="13" t="s">
        <v>104</v>
      </c>
      <c r="F14" s="14">
        <v>6.31</v>
      </c>
      <c r="G14" s="68">
        <v>65.9</v>
      </c>
    </row>
    <row r="15" spans="1:7" ht="29.25" customHeight="1" thickBot="1">
      <c r="A15" s="15" t="s">
        <v>48</v>
      </c>
      <c r="B15" s="13" t="s">
        <v>49</v>
      </c>
      <c r="C15" s="14">
        <v>35.25</v>
      </c>
      <c r="D15" s="68">
        <v>350</v>
      </c>
      <c r="E15" s="13" t="s">
        <v>109</v>
      </c>
      <c r="F15" s="14">
        <v>29.47</v>
      </c>
      <c r="G15" s="68">
        <v>332.5</v>
      </c>
    </row>
    <row r="16" spans="1:7" ht="19.5" customHeight="1" thickBot="1">
      <c r="A16" s="15" t="s">
        <v>79</v>
      </c>
      <c r="B16" s="13" t="s">
        <v>29</v>
      </c>
      <c r="C16" s="14">
        <v>5.28</v>
      </c>
      <c r="D16" s="11">
        <v>45.6</v>
      </c>
      <c r="E16" s="10">
        <v>150</v>
      </c>
      <c r="F16" s="14">
        <v>3.96</v>
      </c>
      <c r="G16" s="11">
        <v>34.2</v>
      </c>
    </row>
    <row r="17" spans="1:7" ht="38.25" customHeight="1" thickBot="1">
      <c r="A17" s="15" t="s">
        <v>74</v>
      </c>
      <c r="B17" s="40">
        <v>49</v>
      </c>
      <c r="C17" s="14">
        <v>2.25</v>
      </c>
      <c r="D17" s="11">
        <v>98</v>
      </c>
      <c r="E17" s="10">
        <v>30</v>
      </c>
      <c r="F17" s="14">
        <v>1.37</v>
      </c>
      <c r="G17" s="11">
        <v>60</v>
      </c>
    </row>
    <row r="18" spans="1:7" ht="36.75" customHeight="1" thickBot="1">
      <c r="A18" s="12" t="s">
        <v>3</v>
      </c>
      <c r="B18" s="37">
        <v>639</v>
      </c>
      <c r="C18" s="77"/>
      <c r="D18" s="17">
        <f>SUM(D14:D17)</f>
        <v>571.1</v>
      </c>
      <c r="E18" s="18">
        <v>530</v>
      </c>
      <c r="F18" s="77"/>
      <c r="G18" s="17">
        <f>SUM(G14:G17)</f>
        <v>492.59999999999997</v>
      </c>
    </row>
    <row r="19" spans="1:7" ht="17.25" customHeight="1" thickBot="1">
      <c r="A19" s="12" t="s">
        <v>6</v>
      </c>
      <c r="B19" s="13"/>
      <c r="C19" s="14"/>
      <c r="D19" s="11"/>
      <c r="E19" s="10"/>
      <c r="F19" s="14"/>
      <c r="G19" s="11"/>
    </row>
    <row r="20" spans="1:7" ht="17.25" customHeight="1" thickBot="1">
      <c r="A20" s="15" t="s">
        <v>83</v>
      </c>
      <c r="B20" s="40">
        <v>200</v>
      </c>
      <c r="C20" s="14">
        <v>2.6</v>
      </c>
      <c r="D20" s="11">
        <v>39.2</v>
      </c>
      <c r="E20" s="40">
        <v>180</v>
      </c>
      <c r="F20" s="14">
        <v>2.34</v>
      </c>
      <c r="G20" s="11">
        <v>35.3</v>
      </c>
    </row>
    <row r="21" spans="1:7" ht="18.75" customHeight="1" thickBot="1">
      <c r="A21" s="15" t="s">
        <v>82</v>
      </c>
      <c r="B21" s="40">
        <v>62</v>
      </c>
      <c r="C21" s="14">
        <v>7.44</v>
      </c>
      <c r="D21" s="11">
        <v>238.7</v>
      </c>
      <c r="E21" s="40">
        <v>62</v>
      </c>
      <c r="F21" s="14">
        <v>7.44</v>
      </c>
      <c r="G21" s="11">
        <v>238.7</v>
      </c>
    </row>
    <row r="22" spans="1:7" ht="36.75" customHeight="1" thickBot="1">
      <c r="A22" s="12" t="s">
        <v>3</v>
      </c>
      <c r="B22" s="37">
        <v>262</v>
      </c>
      <c r="C22" s="14"/>
      <c r="D22" s="17">
        <f>SUM(D20:D21)</f>
        <v>277.9</v>
      </c>
      <c r="E22" s="37">
        <v>242</v>
      </c>
      <c r="F22" s="14"/>
      <c r="G22" s="17">
        <f>SUM(G20:G21)</f>
        <v>274</v>
      </c>
    </row>
    <row r="23" spans="1:7" ht="21" customHeight="1" thickBot="1">
      <c r="A23" s="12" t="s">
        <v>7</v>
      </c>
      <c r="B23" s="13"/>
      <c r="C23" s="14"/>
      <c r="D23" s="11"/>
      <c r="E23" s="10"/>
      <c r="F23" s="14"/>
      <c r="G23" s="11"/>
    </row>
    <row r="24" spans="1:7" ht="49.5" customHeight="1" thickBot="1">
      <c r="A24" s="15" t="s">
        <v>92</v>
      </c>
      <c r="B24" s="13" t="s">
        <v>120</v>
      </c>
      <c r="C24" s="14">
        <v>34.42</v>
      </c>
      <c r="D24" s="73">
        <v>519.09</v>
      </c>
      <c r="E24" s="10" t="s">
        <v>121</v>
      </c>
      <c r="F24" s="14">
        <v>25.74</v>
      </c>
      <c r="G24" s="73">
        <v>395</v>
      </c>
    </row>
    <row r="25" spans="1:7" ht="24" customHeight="1" thickBot="1">
      <c r="A25" s="15" t="s">
        <v>8</v>
      </c>
      <c r="B25" s="13" t="s">
        <v>29</v>
      </c>
      <c r="C25" s="14">
        <v>1.06</v>
      </c>
      <c r="D25" s="11">
        <v>20</v>
      </c>
      <c r="E25" s="13" t="s">
        <v>29</v>
      </c>
      <c r="F25" s="14">
        <v>1.06</v>
      </c>
      <c r="G25" s="11">
        <v>20</v>
      </c>
    </row>
    <row r="26" spans="1:7" ht="41.25" customHeight="1" thickBot="1">
      <c r="A26" s="15" t="s">
        <v>98</v>
      </c>
      <c r="B26" s="40">
        <v>134</v>
      </c>
      <c r="C26" s="14">
        <v>17.5</v>
      </c>
      <c r="D26" s="68">
        <v>46.2</v>
      </c>
      <c r="E26" s="40">
        <v>111</v>
      </c>
      <c r="F26" s="14">
        <v>14.43</v>
      </c>
      <c r="G26" s="11">
        <v>38.3</v>
      </c>
    </row>
    <row r="27" spans="1:7" ht="32.25" customHeight="1" thickBot="1">
      <c r="A27" s="25" t="s">
        <v>3</v>
      </c>
      <c r="B27" s="41">
        <v>494</v>
      </c>
      <c r="C27" s="78"/>
      <c r="D27" s="26">
        <f>SUM(D23:D26)</f>
        <v>585.2900000000001</v>
      </c>
      <c r="E27" s="27">
        <v>431</v>
      </c>
      <c r="F27" s="78"/>
      <c r="G27" s="26">
        <f>SUM(G24:G26)</f>
        <v>453.3</v>
      </c>
    </row>
    <row r="28" spans="1:7" ht="42.75" customHeight="1" thickBot="1">
      <c r="A28" s="12" t="s">
        <v>9</v>
      </c>
      <c r="B28" s="56">
        <f>B12+B18+B22+B27</f>
        <v>2025</v>
      </c>
      <c r="C28" s="80"/>
      <c r="D28" s="17">
        <f>D27+D22+D18+D12</f>
        <v>1937.69</v>
      </c>
      <c r="E28" s="56">
        <f>E27+E22+E18+E12</f>
        <v>1703</v>
      </c>
      <c r="F28" s="80"/>
      <c r="G28" s="17">
        <f>G27+G22+G18+G12</f>
        <v>1654.1999999999998</v>
      </c>
    </row>
    <row r="29" spans="1:7" ht="39" customHeight="1" thickBot="1">
      <c r="A29" s="12" t="s">
        <v>12</v>
      </c>
      <c r="B29" s="18"/>
      <c r="C29" s="77">
        <f>SUM(C7:C28)</f>
        <v>144.79</v>
      </c>
      <c r="D29" s="17"/>
      <c r="E29" s="18"/>
      <c r="F29" s="77">
        <f>SUM(F7:F28)</f>
        <v>121.46000000000001</v>
      </c>
      <c r="G29" s="17"/>
    </row>
    <row r="30" spans="1:7" ht="13.5" customHeight="1">
      <c r="A30" s="6"/>
      <c r="B30" s="7"/>
      <c r="C30" s="53"/>
      <c r="D30" s="9"/>
      <c r="E30" s="7"/>
      <c r="F30" s="53"/>
      <c r="G30" s="9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8 B11 B16 B25 E25" numberStoredAsText="1"/>
    <ignoredError sqref="B9 E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="89" zoomScaleNormal="89" zoomScalePageLayoutView="0" workbookViewId="0" topLeftCell="A28">
      <selection activeCell="A34" sqref="A34:IV35"/>
    </sheetView>
  </sheetViews>
  <sheetFormatPr defaultColWidth="9.140625" defaultRowHeight="14.25" customHeight="1"/>
  <cols>
    <col min="1" max="1" width="50.7109375" style="0" customWidth="1"/>
    <col min="2" max="2" width="14.28125" style="5" customWidth="1"/>
    <col min="3" max="3" width="15.140625" style="0" customWidth="1"/>
    <col min="4" max="4" width="18.28125" style="8" customWidth="1"/>
    <col min="5" max="5" width="14.28125" style="5" customWidth="1"/>
    <col min="6" max="6" width="14.421875" style="0" customWidth="1"/>
    <col min="7" max="7" width="19.28125" style="8" customWidth="1"/>
  </cols>
  <sheetData>
    <row r="1" spans="1:6" ht="14.25" customHeight="1">
      <c r="A1" s="19"/>
      <c r="B1" s="24"/>
      <c r="C1" s="22"/>
      <c r="D1" s="23"/>
      <c r="E1" s="24"/>
      <c r="F1" s="22"/>
    </row>
    <row r="2" spans="1:6" ht="20.25" customHeight="1">
      <c r="A2" s="85" t="s">
        <v>133</v>
      </c>
      <c r="B2" s="85"/>
      <c r="C2" s="85"/>
      <c r="D2" s="85"/>
      <c r="E2" s="85"/>
      <c r="F2" s="85"/>
    </row>
    <row r="3" ht="20.25" customHeight="1" thickBot="1">
      <c r="A3" s="1"/>
    </row>
    <row r="4" spans="1:7" ht="31.5" customHeight="1" thickBot="1">
      <c r="A4" s="86" t="s">
        <v>0</v>
      </c>
      <c r="B4" s="88" t="s">
        <v>67</v>
      </c>
      <c r="C4" s="89"/>
      <c r="D4" s="90"/>
      <c r="E4" s="88" t="s">
        <v>66</v>
      </c>
      <c r="F4" s="91"/>
      <c r="G4" s="92"/>
    </row>
    <row r="5" spans="1:7" ht="42" customHeight="1" thickBot="1">
      <c r="A5" s="87"/>
      <c r="B5" s="10" t="s">
        <v>21</v>
      </c>
      <c r="C5" s="10" t="s">
        <v>22</v>
      </c>
      <c r="D5" s="11" t="s">
        <v>23</v>
      </c>
      <c r="E5" s="10" t="s">
        <v>21</v>
      </c>
      <c r="F5" s="10" t="s">
        <v>27</v>
      </c>
      <c r="G5" s="11" t="s">
        <v>23</v>
      </c>
    </row>
    <row r="6" spans="1:7" ht="22.5" customHeight="1" thickBot="1">
      <c r="A6" s="12" t="s">
        <v>1</v>
      </c>
      <c r="B6" s="13"/>
      <c r="C6" s="14"/>
      <c r="D6" s="11"/>
      <c r="E6" s="13"/>
      <c r="F6" s="14"/>
      <c r="G6" s="11"/>
    </row>
    <row r="7" spans="1:7" ht="36.75" customHeight="1" thickBot="1">
      <c r="A7" s="15" t="s">
        <v>15</v>
      </c>
      <c r="B7" s="13" t="s">
        <v>30</v>
      </c>
      <c r="C7" s="14">
        <v>6.89</v>
      </c>
      <c r="D7" s="11">
        <v>207</v>
      </c>
      <c r="E7" s="13">
        <v>150</v>
      </c>
      <c r="F7" s="14">
        <v>5.74</v>
      </c>
      <c r="G7" s="11">
        <v>172.5</v>
      </c>
    </row>
    <row r="8" spans="1:7" ht="20.25" customHeight="1" thickBot="1">
      <c r="A8" s="15" t="s">
        <v>14</v>
      </c>
      <c r="B8" s="40">
        <v>180</v>
      </c>
      <c r="C8" s="14">
        <v>7.86</v>
      </c>
      <c r="D8" s="11">
        <v>99.3</v>
      </c>
      <c r="E8" s="40">
        <v>150</v>
      </c>
      <c r="F8" s="14">
        <v>6.52</v>
      </c>
      <c r="G8" s="11">
        <v>82.7</v>
      </c>
    </row>
    <row r="9" spans="1:7" ht="21" customHeight="1" thickBot="1">
      <c r="A9" s="15" t="s">
        <v>41</v>
      </c>
      <c r="B9" s="13" t="s">
        <v>28</v>
      </c>
      <c r="C9" s="14">
        <v>11.72</v>
      </c>
      <c r="D9" s="11">
        <v>113.4</v>
      </c>
      <c r="E9" s="13" t="s">
        <v>28</v>
      </c>
      <c r="F9" s="14">
        <v>11.72</v>
      </c>
      <c r="G9" s="11">
        <v>113.4</v>
      </c>
    </row>
    <row r="10" spans="1:7" ht="19.5" customHeight="1" thickBot="1">
      <c r="A10" s="12" t="s">
        <v>2</v>
      </c>
      <c r="B10" s="13"/>
      <c r="C10" s="14"/>
      <c r="D10" s="11"/>
      <c r="E10" s="13"/>
      <c r="F10" s="14"/>
      <c r="G10" s="11"/>
    </row>
    <row r="11" spans="1:7" ht="21.75" customHeight="1" thickBot="1">
      <c r="A11" s="15" t="s">
        <v>80</v>
      </c>
      <c r="B11" s="13" t="s">
        <v>30</v>
      </c>
      <c r="C11" s="14">
        <v>4.5</v>
      </c>
      <c r="D11" s="11">
        <v>43.2</v>
      </c>
      <c r="E11" s="10">
        <v>150</v>
      </c>
      <c r="F11" s="14">
        <v>3.75</v>
      </c>
      <c r="G11" s="11">
        <v>36</v>
      </c>
    </row>
    <row r="12" spans="1:7" ht="42.75" customHeight="1" thickBot="1">
      <c r="A12" s="12" t="s">
        <v>3</v>
      </c>
      <c r="B12" s="37">
        <v>580</v>
      </c>
      <c r="C12" s="77"/>
      <c r="D12" s="17">
        <f>SUM(D7:D11)</f>
        <v>462.90000000000003</v>
      </c>
      <c r="E12" s="37">
        <v>490</v>
      </c>
      <c r="F12" s="77"/>
      <c r="G12" s="17">
        <f>SUM(G7:G11)</f>
        <v>404.6</v>
      </c>
    </row>
    <row r="13" spans="1:7" ht="20.25" customHeight="1" thickBot="1">
      <c r="A13" s="12" t="s">
        <v>4</v>
      </c>
      <c r="B13" s="13"/>
      <c r="C13" s="14"/>
      <c r="D13" s="11"/>
      <c r="E13" s="13"/>
      <c r="F13" s="14"/>
      <c r="G13" s="11"/>
    </row>
    <row r="14" spans="1:7" ht="42.75" customHeight="1" thickBot="1">
      <c r="A14" s="15" t="s">
        <v>39</v>
      </c>
      <c r="B14" s="13" t="s">
        <v>122</v>
      </c>
      <c r="C14" s="14">
        <v>8.46</v>
      </c>
      <c r="D14" s="68">
        <v>98.85</v>
      </c>
      <c r="E14" s="10" t="s">
        <v>123</v>
      </c>
      <c r="F14" s="14">
        <v>8</v>
      </c>
      <c r="G14" s="68">
        <v>83.25</v>
      </c>
    </row>
    <row r="15" spans="1:7" ht="42.75" customHeight="1" thickBot="1">
      <c r="A15" s="15" t="s">
        <v>110</v>
      </c>
      <c r="B15" s="13" t="s">
        <v>127</v>
      </c>
      <c r="C15" s="14">
        <v>29.19</v>
      </c>
      <c r="D15" s="68">
        <v>238.1</v>
      </c>
      <c r="E15" s="13" t="s">
        <v>124</v>
      </c>
      <c r="F15" s="14">
        <v>20.79</v>
      </c>
      <c r="G15" s="68">
        <v>168.8</v>
      </c>
    </row>
    <row r="16" spans="1:7" ht="29.25" customHeight="1" thickBot="1">
      <c r="A16" s="15" t="s">
        <v>56</v>
      </c>
      <c r="B16" s="13" t="s">
        <v>35</v>
      </c>
      <c r="C16" s="14">
        <v>5.23</v>
      </c>
      <c r="D16" s="11">
        <v>191.1</v>
      </c>
      <c r="E16" s="10">
        <v>110</v>
      </c>
      <c r="F16" s="14">
        <v>4.39</v>
      </c>
      <c r="G16" s="11">
        <v>161.7</v>
      </c>
    </row>
    <row r="17" spans="1:7" ht="21" customHeight="1" thickBot="1">
      <c r="A17" s="15" t="s">
        <v>5</v>
      </c>
      <c r="B17" s="13">
        <v>180</v>
      </c>
      <c r="C17" s="14">
        <v>3.22</v>
      </c>
      <c r="D17" s="11">
        <v>45</v>
      </c>
      <c r="E17" s="40">
        <v>150</v>
      </c>
      <c r="F17" s="14">
        <v>2.69</v>
      </c>
      <c r="G17" s="11">
        <v>37.5</v>
      </c>
    </row>
    <row r="18" spans="1:7" ht="39" customHeight="1" thickBot="1">
      <c r="A18" s="15" t="s">
        <v>74</v>
      </c>
      <c r="B18" s="47">
        <v>43</v>
      </c>
      <c r="C18" s="82">
        <v>1.98</v>
      </c>
      <c r="D18" s="71">
        <v>86</v>
      </c>
      <c r="E18" s="48" t="s">
        <v>126</v>
      </c>
      <c r="F18" s="82">
        <v>1.47</v>
      </c>
      <c r="G18" s="71">
        <v>64</v>
      </c>
    </row>
    <row r="19" spans="1:7" ht="28.5" customHeight="1" thickBot="1">
      <c r="A19" s="49" t="s">
        <v>3</v>
      </c>
      <c r="B19" s="50">
        <v>648</v>
      </c>
      <c r="C19" s="83"/>
      <c r="D19" s="51">
        <f>SUM(D13:D18)</f>
        <v>659.05</v>
      </c>
      <c r="E19" s="50">
        <v>527</v>
      </c>
      <c r="F19" s="83"/>
      <c r="G19" s="52">
        <f>SUM(G13:G18)</f>
        <v>515.25</v>
      </c>
    </row>
    <row r="20" spans="1:7" ht="20.25" customHeight="1" thickBot="1">
      <c r="A20" s="12" t="s">
        <v>6</v>
      </c>
      <c r="B20" s="13"/>
      <c r="C20" s="14"/>
      <c r="D20" s="11"/>
      <c r="E20" s="13"/>
      <c r="F20" s="14"/>
      <c r="G20" s="11"/>
    </row>
    <row r="21" spans="1:7" ht="18.75" customHeight="1" thickBot="1">
      <c r="A21" s="15" t="s">
        <v>52</v>
      </c>
      <c r="B21" s="13" t="s">
        <v>20</v>
      </c>
      <c r="C21" s="14">
        <v>11.38</v>
      </c>
      <c r="D21" s="11">
        <v>76.5</v>
      </c>
      <c r="E21" s="13" t="s">
        <v>125</v>
      </c>
      <c r="F21" s="14">
        <v>12.13</v>
      </c>
      <c r="G21" s="11">
        <v>81.6</v>
      </c>
    </row>
    <row r="22" spans="1:7" ht="21" customHeight="1" thickBot="1">
      <c r="A22" s="15" t="s">
        <v>84</v>
      </c>
      <c r="B22" s="40">
        <v>115</v>
      </c>
      <c r="C22" s="14">
        <v>8.68</v>
      </c>
      <c r="D22" s="11">
        <v>54.05</v>
      </c>
      <c r="E22" s="40">
        <v>106</v>
      </c>
      <c r="F22" s="14">
        <v>7.94</v>
      </c>
      <c r="G22" s="11">
        <v>49.86</v>
      </c>
    </row>
    <row r="23" spans="1:7" ht="36.75" customHeight="1" thickBot="1">
      <c r="A23" s="12" t="s">
        <v>3</v>
      </c>
      <c r="B23" s="16">
        <f>B22+B21</f>
        <v>265</v>
      </c>
      <c r="C23" s="77"/>
      <c r="D23" s="17">
        <f>SUM(D20:D22)</f>
        <v>130.55</v>
      </c>
      <c r="E23" s="37">
        <v>266</v>
      </c>
      <c r="F23" s="77"/>
      <c r="G23" s="17">
        <f>SUM(G20:G22)</f>
        <v>131.45999999999998</v>
      </c>
    </row>
    <row r="24" spans="1:7" ht="17.25" customHeight="1" thickBot="1">
      <c r="A24" s="12" t="s">
        <v>7</v>
      </c>
      <c r="B24" s="13"/>
      <c r="C24" s="14"/>
      <c r="D24" s="11"/>
      <c r="E24" s="13"/>
      <c r="F24" s="14"/>
      <c r="G24" s="11"/>
    </row>
    <row r="25" spans="1:7" ht="19.5" customHeight="1" thickBot="1">
      <c r="A25" s="15" t="s">
        <v>85</v>
      </c>
      <c r="B25" s="13" t="s">
        <v>88</v>
      </c>
      <c r="C25" s="14">
        <v>6.57</v>
      </c>
      <c r="D25" s="11">
        <v>19.3</v>
      </c>
      <c r="E25" s="13" t="s">
        <v>88</v>
      </c>
      <c r="F25" s="14">
        <v>6.57</v>
      </c>
      <c r="G25" s="11">
        <v>19.3</v>
      </c>
    </row>
    <row r="26" spans="1:7" ht="27.75" customHeight="1" thickBot="1">
      <c r="A26" s="15" t="s">
        <v>112</v>
      </c>
      <c r="B26" s="13" t="s">
        <v>35</v>
      </c>
      <c r="C26" s="14">
        <v>5.75</v>
      </c>
      <c r="D26" s="68">
        <v>157.3</v>
      </c>
      <c r="E26" s="13" t="s">
        <v>111</v>
      </c>
      <c r="F26" s="14">
        <v>4.86</v>
      </c>
      <c r="G26" s="68">
        <v>133.1</v>
      </c>
    </row>
    <row r="27" spans="1:7" ht="26.25" customHeight="1" thickBot="1">
      <c r="A27" s="15" t="s">
        <v>86</v>
      </c>
      <c r="B27" s="13" t="s">
        <v>87</v>
      </c>
      <c r="C27" s="14">
        <v>29.66</v>
      </c>
      <c r="D27" s="68">
        <v>285.7</v>
      </c>
      <c r="E27" s="13" t="s">
        <v>34</v>
      </c>
      <c r="F27" s="14">
        <v>21.19</v>
      </c>
      <c r="G27" s="11">
        <v>204.1</v>
      </c>
    </row>
    <row r="28" spans="1:7" ht="22.5" customHeight="1" thickBot="1">
      <c r="A28" s="15" t="s">
        <v>8</v>
      </c>
      <c r="B28" s="13" t="s">
        <v>29</v>
      </c>
      <c r="C28" s="14">
        <v>1.06</v>
      </c>
      <c r="D28" s="11">
        <v>20</v>
      </c>
      <c r="E28" s="13" t="s">
        <v>29</v>
      </c>
      <c r="F28" s="14">
        <v>1.06</v>
      </c>
      <c r="G28" s="11">
        <v>20</v>
      </c>
    </row>
    <row r="29" spans="1:7" ht="32.25" customHeight="1" thickBot="1">
      <c r="A29" s="15" t="s">
        <v>96</v>
      </c>
      <c r="B29" s="40">
        <v>30</v>
      </c>
      <c r="C29" s="14">
        <v>2.64</v>
      </c>
      <c r="D29" s="11">
        <v>78</v>
      </c>
      <c r="E29" s="13" t="s">
        <v>97</v>
      </c>
      <c r="F29" s="14">
        <v>2.64</v>
      </c>
      <c r="G29" s="11">
        <v>78</v>
      </c>
    </row>
    <row r="30" spans="1:7" ht="28.5" customHeight="1" thickBot="1">
      <c r="A30" s="12" t="s">
        <v>3</v>
      </c>
      <c r="B30" s="45" t="s">
        <v>99</v>
      </c>
      <c r="C30" s="14"/>
      <c r="D30" s="17">
        <f>SUM(D25:D29)</f>
        <v>560.3</v>
      </c>
      <c r="E30" s="46">
        <v>410</v>
      </c>
      <c r="F30" s="14"/>
      <c r="G30" s="17">
        <f>SUM(G25:G29)</f>
        <v>454.5</v>
      </c>
    </row>
    <row r="31" spans="1:7" ht="42.75" customHeight="1" thickBot="1">
      <c r="A31" s="43" t="s">
        <v>9</v>
      </c>
      <c r="B31" s="16">
        <f>SUM(B12+B19+B23+B30)</f>
        <v>1943</v>
      </c>
      <c r="C31" s="77"/>
      <c r="D31" s="17">
        <f>SUM(D12+D19+D23+D30)+0.1</f>
        <v>1812.8999999999999</v>
      </c>
      <c r="E31" s="37">
        <f>SUM(E12+E19+E23+E30)</f>
        <v>1693</v>
      </c>
      <c r="F31" s="77"/>
      <c r="G31" s="17">
        <f>SUM(G12+G19+G23+G30)+0.1</f>
        <v>1505.9099999999999</v>
      </c>
    </row>
    <row r="32" spans="1:7" ht="29.25" customHeight="1" thickBot="1">
      <c r="A32" s="25" t="s">
        <v>12</v>
      </c>
      <c r="B32" s="42"/>
      <c r="C32" s="77">
        <f>SUM(C7:C31)</f>
        <v>144.79</v>
      </c>
      <c r="D32" s="44"/>
      <c r="E32" s="42"/>
      <c r="F32" s="77">
        <f>SUM(F7:F31)</f>
        <v>121.46000000000001</v>
      </c>
      <c r="G32" s="44"/>
    </row>
    <row r="33" spans="1:9" ht="29.25" customHeight="1">
      <c r="A33" s="58"/>
      <c r="B33" s="59"/>
      <c r="C33" s="61"/>
      <c r="D33" s="60"/>
      <c r="E33" s="59"/>
      <c r="F33" s="61"/>
      <c r="G33" s="60"/>
      <c r="I33" t="s">
        <v>73</v>
      </c>
    </row>
    <row r="34" spans="1:6" ht="33" customHeight="1">
      <c r="A34" s="4"/>
      <c r="C34" s="74"/>
      <c r="D34" s="8" t="s">
        <v>102</v>
      </c>
      <c r="F34" s="74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4" r:id="rId1"/>
  <ignoredErrors>
    <ignoredError sqref="B28 B7 E25 E28:E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zoomScalePageLayoutView="0" workbookViewId="0" topLeftCell="A25">
      <selection activeCell="J35" sqref="J35"/>
    </sheetView>
  </sheetViews>
  <sheetFormatPr defaultColWidth="9.140625" defaultRowHeight="13.5" customHeight="1"/>
  <cols>
    <col min="1" max="1" width="44.7109375" style="31" customWidth="1"/>
    <col min="2" max="2" width="14.7109375" style="32" customWidth="1"/>
    <col min="3" max="3" width="14.57421875" style="36" customWidth="1"/>
    <col min="4" max="4" width="18.140625" style="30" customWidth="1"/>
    <col min="5" max="5" width="13.7109375" style="32" customWidth="1"/>
    <col min="6" max="6" width="15.7109375" style="36" customWidth="1"/>
    <col min="7" max="7" width="19.28125" style="30" customWidth="1"/>
    <col min="8" max="16384" width="9.140625" style="31" customWidth="1"/>
  </cols>
  <sheetData>
    <row r="1" spans="1:7" ht="42.75" customHeight="1">
      <c r="A1" s="4"/>
      <c r="B1" s="28"/>
      <c r="C1" s="34"/>
      <c r="D1" s="29"/>
      <c r="E1" s="20"/>
      <c r="F1" s="38"/>
      <c r="G1" s="8"/>
    </row>
    <row r="2" spans="1:7" ht="22.5" customHeight="1">
      <c r="A2" s="4" t="s">
        <v>26</v>
      </c>
      <c r="B2" s="62"/>
      <c r="C2" s="62"/>
      <c r="D2" s="62"/>
      <c r="E2" s="63" t="s">
        <v>25</v>
      </c>
      <c r="F2" s="62"/>
      <c r="G2" s="62"/>
    </row>
    <row r="3" spans="1:7" ht="22.5" customHeight="1">
      <c r="A3" s="4" t="s">
        <v>17</v>
      </c>
      <c r="B3" s="62"/>
      <c r="C3" s="62"/>
      <c r="D3" s="62"/>
      <c r="E3" s="63" t="s">
        <v>61</v>
      </c>
      <c r="F3" s="62"/>
      <c r="G3" s="62"/>
    </row>
    <row r="4" spans="1:7" ht="27" customHeight="1">
      <c r="A4" s="4" t="s">
        <v>18</v>
      </c>
      <c r="B4" s="62"/>
      <c r="C4" s="62"/>
      <c r="D4" s="62"/>
      <c r="E4" s="63" t="s">
        <v>46</v>
      </c>
      <c r="F4" s="62"/>
      <c r="G4" s="62"/>
    </row>
    <row r="5" spans="1:7" ht="23.25" customHeight="1">
      <c r="A5" s="4" t="s">
        <v>57</v>
      </c>
      <c r="B5" s="62"/>
      <c r="C5" s="62"/>
      <c r="D5" s="62"/>
      <c r="E5" s="63" t="s">
        <v>58</v>
      </c>
      <c r="F5" s="62"/>
      <c r="G5" s="62"/>
    </row>
    <row r="6" ht="11.25" customHeight="1">
      <c r="A6" s="1"/>
    </row>
    <row r="7" spans="1:6" ht="20.25" customHeight="1">
      <c r="A7" s="85" t="s">
        <v>134</v>
      </c>
      <c r="B7" s="85"/>
      <c r="C7" s="85"/>
      <c r="D7" s="85"/>
      <c r="E7" s="85"/>
      <c r="F7" s="85"/>
    </row>
    <row r="8" ht="20.25" customHeight="1" thickBot="1">
      <c r="A8" s="1"/>
    </row>
    <row r="9" spans="1:7" ht="31.5" customHeight="1" thickBot="1">
      <c r="A9" s="86" t="s">
        <v>0</v>
      </c>
      <c r="B9" s="88" t="s">
        <v>67</v>
      </c>
      <c r="C9" s="89"/>
      <c r="D9" s="90"/>
      <c r="E9" s="88" t="s">
        <v>66</v>
      </c>
      <c r="F9" s="91"/>
      <c r="G9" s="92"/>
    </row>
    <row r="10" spans="1:7" ht="42" customHeight="1" thickBot="1">
      <c r="A10" s="87"/>
      <c r="B10" s="10" t="s">
        <v>21</v>
      </c>
      <c r="C10" s="33" t="s">
        <v>22</v>
      </c>
      <c r="D10" s="11" t="s">
        <v>23</v>
      </c>
      <c r="E10" s="10" t="s">
        <v>21</v>
      </c>
      <c r="F10" s="33" t="s">
        <v>24</v>
      </c>
      <c r="G10" s="11" t="s">
        <v>23</v>
      </c>
    </row>
    <row r="11" spans="1:7" ht="18" customHeight="1" thickBot="1">
      <c r="A11" s="12" t="s">
        <v>1</v>
      </c>
      <c r="B11" s="13"/>
      <c r="C11" s="14"/>
      <c r="D11" s="11"/>
      <c r="E11" s="10"/>
      <c r="F11" s="14"/>
      <c r="G11" s="11"/>
    </row>
    <row r="12" spans="1:7" ht="39" customHeight="1" thickBot="1">
      <c r="A12" s="15" t="s">
        <v>63</v>
      </c>
      <c r="B12" s="40">
        <v>180</v>
      </c>
      <c r="C12" s="14">
        <v>11.2</v>
      </c>
      <c r="D12" s="11">
        <v>218.3</v>
      </c>
      <c r="E12" s="10">
        <v>150</v>
      </c>
      <c r="F12" s="14">
        <v>9.45</v>
      </c>
      <c r="G12" s="11">
        <v>181.9</v>
      </c>
    </row>
    <row r="13" spans="1:7" ht="21.75" customHeight="1" thickBot="1">
      <c r="A13" s="15" t="s">
        <v>53</v>
      </c>
      <c r="B13" s="40"/>
      <c r="C13" s="14"/>
      <c r="D13" s="11"/>
      <c r="E13" s="10">
        <v>150</v>
      </c>
      <c r="F13" s="14">
        <v>5.42</v>
      </c>
      <c r="G13" s="11">
        <v>61.2</v>
      </c>
    </row>
    <row r="14" spans="1:7" ht="37.5" customHeight="1" thickBot="1">
      <c r="A14" s="15" t="s">
        <v>40</v>
      </c>
      <c r="B14" s="40">
        <v>180</v>
      </c>
      <c r="C14" s="14">
        <v>5.85</v>
      </c>
      <c r="D14" s="11">
        <v>73.44</v>
      </c>
      <c r="E14" s="10"/>
      <c r="F14" s="14"/>
      <c r="G14" s="11"/>
    </row>
    <row r="15" spans="1:7" ht="28.5" customHeight="1" thickBot="1">
      <c r="A15" s="15" t="s">
        <v>41</v>
      </c>
      <c r="B15" s="13" t="s">
        <v>28</v>
      </c>
      <c r="C15" s="14">
        <v>11.72</v>
      </c>
      <c r="D15" s="11">
        <v>113.4</v>
      </c>
      <c r="E15" s="13" t="s">
        <v>28</v>
      </c>
      <c r="F15" s="14">
        <v>11.72</v>
      </c>
      <c r="G15" s="11">
        <v>113.4</v>
      </c>
    </row>
    <row r="16" spans="1:7" ht="18" customHeight="1" thickBot="1">
      <c r="A16" s="12" t="s">
        <v>2</v>
      </c>
      <c r="B16" s="13"/>
      <c r="C16" s="14"/>
      <c r="D16" s="11"/>
      <c r="E16" s="10"/>
      <c r="F16" s="14"/>
      <c r="G16" s="11"/>
    </row>
    <row r="17" spans="1:7" ht="18" customHeight="1" thickBot="1">
      <c r="A17" s="15" t="s">
        <v>71</v>
      </c>
      <c r="B17" s="40">
        <v>20</v>
      </c>
      <c r="C17" s="14">
        <v>2.4</v>
      </c>
      <c r="D17" s="11">
        <v>73</v>
      </c>
      <c r="E17" s="10">
        <v>20</v>
      </c>
      <c r="F17" s="14">
        <v>2.4</v>
      </c>
      <c r="G17" s="11">
        <v>73</v>
      </c>
    </row>
    <row r="18" spans="1:7" ht="18" customHeight="1" thickBot="1">
      <c r="A18" s="15" t="s">
        <v>45</v>
      </c>
      <c r="B18" s="40">
        <v>180</v>
      </c>
      <c r="C18" s="14">
        <v>2.49</v>
      </c>
      <c r="D18" s="11">
        <v>58.32</v>
      </c>
      <c r="E18" s="10">
        <v>150</v>
      </c>
      <c r="F18" s="14">
        <v>2.08</v>
      </c>
      <c r="G18" s="11">
        <v>48.6</v>
      </c>
    </row>
    <row r="19" spans="1:7" ht="39.75" customHeight="1" thickBot="1">
      <c r="A19" s="12" t="s">
        <v>3</v>
      </c>
      <c r="B19" s="37">
        <v>600</v>
      </c>
      <c r="C19" s="77"/>
      <c r="D19" s="17">
        <f>SUM(D12:D18)</f>
        <v>536.46</v>
      </c>
      <c r="E19" s="18">
        <v>510</v>
      </c>
      <c r="F19" s="77"/>
      <c r="G19" s="17">
        <f>SUM(G12:G18)</f>
        <v>478.1</v>
      </c>
    </row>
    <row r="20" spans="1:7" ht="17.25" customHeight="1" thickBot="1">
      <c r="A20" s="12" t="s">
        <v>4</v>
      </c>
      <c r="B20" s="13"/>
      <c r="C20" s="14"/>
      <c r="D20" s="11"/>
      <c r="E20" s="10"/>
      <c r="F20" s="14"/>
      <c r="G20" s="11"/>
    </row>
    <row r="21" spans="1:7" ht="42.75" customHeight="1" thickBot="1">
      <c r="A21" s="15" t="s">
        <v>116</v>
      </c>
      <c r="B21" s="13" t="s">
        <v>122</v>
      </c>
      <c r="C21" s="14">
        <v>14.1</v>
      </c>
      <c r="D21" s="68">
        <v>145.5</v>
      </c>
      <c r="E21" s="10" t="s">
        <v>123</v>
      </c>
      <c r="F21" s="14">
        <v>12.84</v>
      </c>
      <c r="G21" s="68">
        <v>124.55</v>
      </c>
    </row>
    <row r="22" spans="1:7" ht="45" customHeight="1" thickBot="1">
      <c r="A22" s="15" t="s">
        <v>113</v>
      </c>
      <c r="B22" s="13" t="s">
        <v>114</v>
      </c>
      <c r="C22" s="14">
        <v>29.29</v>
      </c>
      <c r="D22" s="11">
        <v>237.8</v>
      </c>
      <c r="E22" s="13" t="s">
        <v>129</v>
      </c>
      <c r="F22" s="14">
        <v>19.53</v>
      </c>
      <c r="G22" s="11">
        <v>158.5</v>
      </c>
    </row>
    <row r="23" spans="1:7" ht="30.75" customHeight="1" thickBot="1">
      <c r="A23" s="15" t="s">
        <v>115</v>
      </c>
      <c r="B23" s="13" t="s">
        <v>35</v>
      </c>
      <c r="C23" s="14">
        <v>6.25</v>
      </c>
      <c r="D23" s="11">
        <v>241.8</v>
      </c>
      <c r="E23" s="13" t="s">
        <v>111</v>
      </c>
      <c r="F23" s="14">
        <v>5.22</v>
      </c>
      <c r="G23" s="11">
        <v>204.6</v>
      </c>
    </row>
    <row r="24" spans="1:7" ht="23.25" customHeight="1" thickBot="1">
      <c r="A24" s="15" t="s">
        <v>37</v>
      </c>
      <c r="B24" s="13" t="s">
        <v>29</v>
      </c>
      <c r="C24" s="14">
        <v>2.85</v>
      </c>
      <c r="D24" s="11">
        <v>102</v>
      </c>
      <c r="E24" s="10">
        <v>180</v>
      </c>
      <c r="F24" s="14">
        <v>2.56</v>
      </c>
      <c r="G24" s="11">
        <v>91.8</v>
      </c>
    </row>
    <row r="25" spans="1:7" ht="38.25" customHeight="1" thickBot="1">
      <c r="A25" s="15" t="s">
        <v>74</v>
      </c>
      <c r="B25" s="40">
        <v>40</v>
      </c>
      <c r="C25" s="14">
        <v>1.85</v>
      </c>
      <c r="D25" s="11">
        <v>80</v>
      </c>
      <c r="E25" s="10">
        <v>45</v>
      </c>
      <c r="F25" s="14">
        <v>2.1</v>
      </c>
      <c r="G25" s="68">
        <v>90</v>
      </c>
    </row>
    <row r="26" spans="1:7" ht="36.75" customHeight="1" thickBot="1">
      <c r="A26" s="12" t="s">
        <v>3</v>
      </c>
      <c r="B26" s="37">
        <v>670</v>
      </c>
      <c r="C26" s="77"/>
      <c r="D26" s="17">
        <f>SUM(D21:D25)</f>
        <v>807.1</v>
      </c>
      <c r="E26" s="18">
        <v>570</v>
      </c>
      <c r="F26" s="77"/>
      <c r="G26" s="17">
        <f>SUM(G20:G25)</f>
        <v>669.4499999999999</v>
      </c>
    </row>
    <row r="27" spans="1:7" ht="17.25" customHeight="1" thickBot="1">
      <c r="A27" s="12" t="s">
        <v>6</v>
      </c>
      <c r="B27" s="13"/>
      <c r="C27" s="14"/>
      <c r="D27" s="11"/>
      <c r="E27" s="10"/>
      <c r="F27" s="14"/>
      <c r="G27" s="11"/>
    </row>
    <row r="28" spans="1:7" ht="17.25" customHeight="1" thickBot="1">
      <c r="A28" s="15" t="s">
        <v>19</v>
      </c>
      <c r="B28" s="13" t="s">
        <v>30</v>
      </c>
      <c r="C28" s="14">
        <v>4.46</v>
      </c>
      <c r="D28" s="11">
        <v>80.82</v>
      </c>
      <c r="E28" s="10"/>
      <c r="F28" s="14"/>
      <c r="G28" s="11"/>
    </row>
    <row r="29" spans="1:7" ht="20.25" customHeight="1" thickBot="1">
      <c r="A29" s="15" t="s">
        <v>47</v>
      </c>
      <c r="B29" s="13"/>
      <c r="C29" s="14"/>
      <c r="D29" s="11"/>
      <c r="E29" s="10">
        <v>150</v>
      </c>
      <c r="F29" s="14">
        <v>4.72</v>
      </c>
      <c r="G29" s="11">
        <v>52</v>
      </c>
    </row>
    <row r="30" spans="1:7" ht="41.25" customHeight="1" thickBot="1">
      <c r="A30" s="15" t="s">
        <v>54</v>
      </c>
      <c r="B30" s="40">
        <v>111</v>
      </c>
      <c r="C30" s="14">
        <v>13.88</v>
      </c>
      <c r="D30" s="11">
        <v>46.62</v>
      </c>
      <c r="E30" s="40">
        <v>104</v>
      </c>
      <c r="F30" s="14">
        <v>13</v>
      </c>
      <c r="G30" s="11">
        <v>43.68</v>
      </c>
    </row>
    <row r="31" spans="1:7" ht="39.75" customHeight="1" thickBot="1">
      <c r="A31" s="12" t="s">
        <v>3</v>
      </c>
      <c r="B31" s="37">
        <v>291</v>
      </c>
      <c r="C31" s="77"/>
      <c r="D31" s="17">
        <f>SUM(D28:D30)</f>
        <v>127.44</v>
      </c>
      <c r="E31" s="18">
        <v>254</v>
      </c>
      <c r="F31" s="77"/>
      <c r="G31" s="17">
        <f>SUM(G29:G30)</f>
        <v>95.68</v>
      </c>
    </row>
    <row r="32" spans="1:7" ht="21" customHeight="1" thickBot="1">
      <c r="A32" s="12" t="s">
        <v>7</v>
      </c>
      <c r="B32" s="13"/>
      <c r="C32" s="14"/>
      <c r="D32" s="11"/>
      <c r="E32" s="10"/>
      <c r="F32" s="14"/>
      <c r="G32" s="11"/>
    </row>
    <row r="33" spans="1:7" ht="21" customHeight="1" thickBot="1">
      <c r="A33" s="15" t="s">
        <v>76</v>
      </c>
      <c r="B33" s="57">
        <v>100</v>
      </c>
      <c r="C33" s="14">
        <v>3.59</v>
      </c>
      <c r="D33" s="11">
        <v>133.1</v>
      </c>
      <c r="E33" s="10">
        <v>50</v>
      </c>
      <c r="F33" s="14">
        <v>1.79</v>
      </c>
      <c r="G33" s="11">
        <v>66.6</v>
      </c>
    </row>
    <row r="34" spans="1:7" ht="43.5" customHeight="1" thickBot="1">
      <c r="A34" s="15" t="s">
        <v>136</v>
      </c>
      <c r="B34" s="13" t="s">
        <v>128</v>
      </c>
      <c r="C34" s="14">
        <v>30.98</v>
      </c>
      <c r="D34" s="11">
        <v>346.1</v>
      </c>
      <c r="E34" s="13" t="s">
        <v>120</v>
      </c>
      <c r="F34" s="14">
        <v>25.49</v>
      </c>
      <c r="G34" s="11">
        <v>986.94</v>
      </c>
    </row>
    <row r="35" spans="1:7" ht="24" customHeight="1" thickBot="1">
      <c r="A35" s="15" t="s">
        <v>38</v>
      </c>
      <c r="B35" s="13" t="s">
        <v>33</v>
      </c>
      <c r="C35" s="14">
        <v>2.38</v>
      </c>
      <c r="D35" s="11">
        <v>22.5</v>
      </c>
      <c r="E35" s="10" t="s">
        <v>60</v>
      </c>
      <c r="F35" s="14">
        <v>1.68</v>
      </c>
      <c r="G35" s="11">
        <v>19.1</v>
      </c>
    </row>
    <row r="36" spans="1:7" ht="37.5" customHeight="1" thickBot="1">
      <c r="A36" s="15" t="s">
        <v>74</v>
      </c>
      <c r="B36" s="13" t="s">
        <v>137</v>
      </c>
      <c r="C36" s="14">
        <v>1.5</v>
      </c>
      <c r="D36" s="11">
        <v>66</v>
      </c>
      <c r="E36" s="10">
        <v>32</v>
      </c>
      <c r="F36" s="14">
        <v>1.46</v>
      </c>
      <c r="G36" s="11">
        <v>64</v>
      </c>
    </row>
    <row r="37" spans="1:7" ht="21" customHeight="1" thickBot="1">
      <c r="A37" s="25" t="s">
        <v>3</v>
      </c>
      <c r="B37" s="41">
        <v>533</v>
      </c>
      <c r="C37" s="78"/>
      <c r="D37" s="26">
        <f>SUM(D32:D36)</f>
        <v>567.7</v>
      </c>
      <c r="E37" s="27">
        <v>427</v>
      </c>
      <c r="F37" s="78"/>
      <c r="G37" s="26">
        <f>SUM(G32:G36)</f>
        <v>1136.6399999999999</v>
      </c>
    </row>
    <row r="38" spans="1:7" ht="42.75" customHeight="1" thickBot="1">
      <c r="A38" s="12" t="s">
        <v>9</v>
      </c>
      <c r="B38" s="37">
        <f>SUM(B37,B31,B26,B19)</f>
        <v>2094</v>
      </c>
      <c r="C38" s="77"/>
      <c r="D38" s="17">
        <f>SUM(D19+D26+D31+D37)</f>
        <v>2038.7</v>
      </c>
      <c r="E38" s="18">
        <f>SUM(E37,E31,E26,E19)</f>
        <v>1761</v>
      </c>
      <c r="F38" s="77" t="s">
        <v>11</v>
      </c>
      <c r="G38" s="17">
        <f>SUM(G19+G26+G31+G37)</f>
        <v>2379.87</v>
      </c>
    </row>
    <row r="39" spans="1:7" ht="39" customHeight="1" thickBot="1">
      <c r="A39" s="12" t="s">
        <v>12</v>
      </c>
      <c r="B39" s="18"/>
      <c r="C39" s="77">
        <f>SUM(C12:C38)</f>
        <v>144.78999999999996</v>
      </c>
      <c r="D39" s="17"/>
      <c r="E39" s="18"/>
      <c r="F39" s="77">
        <f>SUM(F12:F38)</f>
        <v>121.46</v>
      </c>
      <c r="G39" s="17"/>
    </row>
    <row r="40" spans="1:7" ht="13.5" customHeight="1">
      <c r="A40" s="6"/>
      <c r="B40" s="7"/>
      <c r="C40" s="53"/>
      <c r="D40" s="9"/>
      <c r="E40" s="7"/>
      <c r="F40" s="53"/>
      <c r="G40" s="9"/>
    </row>
    <row r="41" spans="1:7" ht="29.25" customHeight="1">
      <c r="A41" s="4" t="s">
        <v>69</v>
      </c>
      <c r="B41" s="20"/>
      <c r="C41" s="38"/>
      <c r="D41" s="64"/>
      <c r="E41" s="20"/>
      <c r="F41" s="38"/>
      <c r="G41" s="21" t="s">
        <v>78</v>
      </c>
    </row>
    <row r="42" spans="1:7" ht="36.75" customHeight="1">
      <c r="A42" s="4" t="s">
        <v>65</v>
      </c>
      <c r="B42" s="20"/>
      <c r="C42" s="38"/>
      <c r="D42" s="65"/>
      <c r="E42" s="20"/>
      <c r="F42" s="38"/>
      <c r="G42" s="21"/>
    </row>
    <row r="44" spans="3:6" ht="13.5" customHeight="1">
      <c r="C44" s="75"/>
      <c r="F44" s="75"/>
    </row>
  </sheetData>
  <sheetProtection/>
  <mergeCells count="4">
    <mergeCell ref="A9:A10"/>
    <mergeCell ref="B9:D9"/>
    <mergeCell ref="E9:G9"/>
    <mergeCell ref="A7:F7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PageLayoutView="0" workbookViewId="0" topLeftCell="A19">
      <selection activeCell="B36" sqref="B36"/>
    </sheetView>
  </sheetViews>
  <sheetFormatPr defaultColWidth="9.140625" defaultRowHeight="13.5" customHeight="1"/>
  <cols>
    <col min="1" max="1" width="47.7109375" style="0" customWidth="1"/>
    <col min="2" max="2" width="13.421875" style="3" customWidth="1"/>
    <col min="3" max="3" width="13.7109375" style="35" customWidth="1"/>
    <col min="4" max="4" width="18.140625" style="8" customWidth="1"/>
    <col min="5" max="5" width="13.8515625" style="3" customWidth="1"/>
    <col min="6" max="6" width="13.421875" style="2" customWidth="1"/>
    <col min="7" max="7" width="19.28125" style="8" customWidth="1"/>
  </cols>
  <sheetData>
    <row r="1" ht="11.25" customHeight="1">
      <c r="A1" s="1"/>
    </row>
    <row r="2" spans="1:6" ht="20.25" customHeight="1">
      <c r="A2" s="85" t="s">
        <v>135</v>
      </c>
      <c r="B2" s="85"/>
      <c r="C2" s="85"/>
      <c r="D2" s="85"/>
      <c r="E2" s="85"/>
      <c r="F2" s="85"/>
    </row>
    <row r="3" ht="20.25" customHeight="1" thickBot="1">
      <c r="A3" s="1"/>
    </row>
    <row r="4" spans="1:7" ht="31.5" customHeight="1" thickBot="1">
      <c r="A4" s="86" t="s">
        <v>0</v>
      </c>
      <c r="B4" s="88" t="s">
        <v>67</v>
      </c>
      <c r="C4" s="89"/>
      <c r="D4" s="90"/>
      <c r="E4" s="88" t="s">
        <v>66</v>
      </c>
      <c r="F4" s="91"/>
      <c r="G4" s="92"/>
    </row>
    <row r="5" spans="1:7" ht="42" customHeight="1" thickBot="1">
      <c r="A5" s="87"/>
      <c r="B5" s="10" t="s">
        <v>21</v>
      </c>
      <c r="C5" s="33" t="s">
        <v>22</v>
      </c>
      <c r="D5" s="11" t="s">
        <v>23</v>
      </c>
      <c r="E5" s="10" t="s">
        <v>21</v>
      </c>
      <c r="F5" s="10" t="s">
        <v>24</v>
      </c>
      <c r="G5" s="11" t="s">
        <v>23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18" customHeight="1" thickBot="1">
      <c r="A7" s="15" t="s">
        <v>64</v>
      </c>
      <c r="B7" s="13" t="s">
        <v>20</v>
      </c>
      <c r="C7" s="14">
        <v>5.66</v>
      </c>
      <c r="D7" s="11">
        <v>120.1</v>
      </c>
      <c r="E7" s="10">
        <v>130</v>
      </c>
      <c r="F7" s="14">
        <v>4.88</v>
      </c>
      <c r="G7" s="11">
        <v>104.1</v>
      </c>
    </row>
    <row r="8" spans="1:7" ht="19.5" customHeight="1" thickBot="1">
      <c r="A8" s="15" t="s">
        <v>14</v>
      </c>
      <c r="B8" s="13" t="s">
        <v>20</v>
      </c>
      <c r="C8" s="14">
        <v>6.52</v>
      </c>
      <c r="D8" s="11">
        <v>82.7</v>
      </c>
      <c r="E8" s="10">
        <v>130</v>
      </c>
      <c r="F8" s="14">
        <v>5.65</v>
      </c>
      <c r="G8" s="11">
        <v>71.7</v>
      </c>
    </row>
    <row r="9" spans="1:7" ht="21" customHeight="1" thickBot="1">
      <c r="A9" s="15" t="s">
        <v>42</v>
      </c>
      <c r="B9" s="13" t="s">
        <v>28</v>
      </c>
      <c r="C9" s="14">
        <v>9.4</v>
      </c>
      <c r="D9" s="11">
        <v>144.6</v>
      </c>
      <c r="E9" s="13" t="s">
        <v>130</v>
      </c>
      <c r="F9" s="14">
        <v>8.72</v>
      </c>
      <c r="G9" s="11">
        <v>138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18" customHeight="1" thickBot="1">
      <c r="A11" s="15" t="s">
        <v>105</v>
      </c>
      <c r="B11" s="13" t="s">
        <v>20</v>
      </c>
      <c r="C11" s="14">
        <v>4.82</v>
      </c>
      <c r="D11" s="11">
        <v>106.5</v>
      </c>
      <c r="E11" s="10">
        <v>150</v>
      </c>
      <c r="F11" s="14">
        <v>4.82</v>
      </c>
      <c r="G11" s="11">
        <v>106.5</v>
      </c>
    </row>
    <row r="12" spans="1:7" ht="39.75" customHeight="1" thickBot="1">
      <c r="A12" s="12" t="s">
        <v>3</v>
      </c>
      <c r="B12" s="16" t="s">
        <v>106</v>
      </c>
      <c r="C12" s="77"/>
      <c r="D12" s="17">
        <f>SUM(D7:D11)</f>
        <v>453.9</v>
      </c>
      <c r="E12" s="18">
        <v>449</v>
      </c>
      <c r="F12" s="77"/>
      <c r="G12" s="17">
        <f>SUM(G7:G11)</f>
        <v>420.3</v>
      </c>
    </row>
    <row r="13" spans="1:7" ht="17.2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42.75" customHeight="1" thickBot="1">
      <c r="A14" s="15" t="s">
        <v>91</v>
      </c>
      <c r="B14" s="13" t="s">
        <v>103</v>
      </c>
      <c r="C14" s="14">
        <v>9.47</v>
      </c>
      <c r="D14" s="11">
        <v>99.5</v>
      </c>
      <c r="E14" s="10" t="s">
        <v>104</v>
      </c>
      <c r="F14" s="14">
        <v>9.05</v>
      </c>
      <c r="G14" s="11">
        <v>85.1</v>
      </c>
    </row>
    <row r="15" spans="1:7" ht="26.25" customHeight="1" thickBot="1">
      <c r="A15" s="15" t="s">
        <v>36</v>
      </c>
      <c r="B15" s="40">
        <v>75</v>
      </c>
      <c r="C15" s="14">
        <v>24.56</v>
      </c>
      <c r="D15" s="68">
        <v>157.5</v>
      </c>
      <c r="E15" s="10">
        <v>50</v>
      </c>
      <c r="F15" s="14">
        <v>16.33</v>
      </c>
      <c r="G15" s="68">
        <v>105</v>
      </c>
    </row>
    <row r="16" spans="1:7" ht="26.25" customHeight="1" thickBot="1">
      <c r="A16" s="15" t="s">
        <v>55</v>
      </c>
      <c r="B16" s="13" t="s">
        <v>35</v>
      </c>
      <c r="C16" s="14">
        <v>5.18</v>
      </c>
      <c r="D16" s="68">
        <v>100.1</v>
      </c>
      <c r="E16" s="10">
        <v>110</v>
      </c>
      <c r="F16" s="14">
        <v>4.39</v>
      </c>
      <c r="G16" s="68">
        <v>84.7</v>
      </c>
    </row>
    <row r="17" spans="1:7" ht="22.5" customHeight="1" thickBot="1">
      <c r="A17" s="15" t="s">
        <v>59</v>
      </c>
      <c r="B17" s="13" t="s">
        <v>30</v>
      </c>
      <c r="C17" s="14">
        <v>2.99</v>
      </c>
      <c r="D17" s="11">
        <v>34.9</v>
      </c>
      <c r="E17" s="10">
        <v>150</v>
      </c>
      <c r="F17" s="14">
        <v>2.49</v>
      </c>
      <c r="G17" s="11">
        <v>29.1</v>
      </c>
    </row>
    <row r="18" spans="1:10" ht="38.25" customHeight="1" thickBot="1">
      <c r="A18" s="15" t="s">
        <v>74</v>
      </c>
      <c r="B18" s="40">
        <v>30</v>
      </c>
      <c r="C18" s="14">
        <v>1.4</v>
      </c>
      <c r="D18" s="11">
        <v>92</v>
      </c>
      <c r="E18" s="10">
        <v>25</v>
      </c>
      <c r="F18" s="14">
        <v>1.19</v>
      </c>
      <c r="G18" s="11">
        <v>50</v>
      </c>
      <c r="J18" s="66"/>
    </row>
    <row r="19" spans="1:7" ht="36.75" customHeight="1" thickBot="1">
      <c r="A19" s="12" t="s">
        <v>3</v>
      </c>
      <c r="B19" s="37">
        <v>605</v>
      </c>
      <c r="C19" s="77"/>
      <c r="D19" s="17">
        <f>SUM(D14:D18)</f>
        <v>484</v>
      </c>
      <c r="E19" s="18">
        <v>495</v>
      </c>
      <c r="F19" s="77"/>
      <c r="G19" s="17">
        <f>SUM(G14:G18)</f>
        <v>353.90000000000003</v>
      </c>
    </row>
    <row r="20" spans="1:7" ht="17.25" customHeight="1" thickBot="1">
      <c r="A20" s="12" t="s">
        <v>6</v>
      </c>
      <c r="B20" s="13"/>
      <c r="C20" s="14"/>
      <c r="D20" s="11"/>
      <c r="E20" s="10"/>
      <c r="F20" s="14"/>
      <c r="G20" s="11"/>
    </row>
    <row r="21" spans="1:7" ht="19.5" customHeight="1" thickBot="1">
      <c r="A21" s="15" t="s">
        <v>77</v>
      </c>
      <c r="B21" s="40">
        <v>200</v>
      </c>
      <c r="C21" s="14">
        <v>19.67</v>
      </c>
      <c r="D21" s="11">
        <v>156</v>
      </c>
      <c r="E21" s="40">
        <v>150</v>
      </c>
      <c r="F21" s="14">
        <v>14.73</v>
      </c>
      <c r="G21" s="11">
        <v>117</v>
      </c>
    </row>
    <row r="22" spans="1:7" ht="21" customHeight="1" thickBot="1">
      <c r="A22" s="15" t="s">
        <v>51</v>
      </c>
      <c r="B22" s="13" t="s">
        <v>34</v>
      </c>
      <c r="C22" s="14">
        <v>6.75</v>
      </c>
      <c r="D22" s="11">
        <v>210</v>
      </c>
      <c r="E22" s="10">
        <v>50</v>
      </c>
      <c r="F22" s="14">
        <v>6.75</v>
      </c>
      <c r="G22" s="11">
        <v>210</v>
      </c>
    </row>
    <row r="23" spans="1:7" ht="39.75" customHeight="1" thickBot="1">
      <c r="A23" s="12" t="s">
        <v>3</v>
      </c>
      <c r="B23" s="16" t="s">
        <v>50</v>
      </c>
      <c r="C23" s="77"/>
      <c r="D23" s="17">
        <f>SUM(D21:D22)</f>
        <v>366</v>
      </c>
      <c r="E23" s="18">
        <v>200</v>
      </c>
      <c r="F23" s="77"/>
      <c r="G23" s="17">
        <f>SUM(G20:G22)</f>
        <v>327</v>
      </c>
    </row>
    <row r="24" spans="1:7" ht="17.25" customHeight="1" thickBot="1">
      <c r="A24" s="12" t="s">
        <v>7</v>
      </c>
      <c r="B24" s="13"/>
      <c r="C24" s="14"/>
      <c r="D24" s="11"/>
      <c r="E24" s="10"/>
      <c r="F24" s="14"/>
      <c r="G24" s="11"/>
    </row>
    <row r="25" spans="1:7" ht="46.5" customHeight="1" thickBot="1">
      <c r="A25" s="15" t="s">
        <v>89</v>
      </c>
      <c r="B25" s="10" t="s">
        <v>75</v>
      </c>
      <c r="C25" s="14">
        <v>39.06</v>
      </c>
      <c r="D25" s="11">
        <v>404.8</v>
      </c>
      <c r="E25" s="10" t="s">
        <v>90</v>
      </c>
      <c r="F25" s="14">
        <v>34.05</v>
      </c>
      <c r="G25" s="11">
        <v>329.6</v>
      </c>
    </row>
    <row r="26" spans="1:7" ht="28.5" customHeight="1" thickBot="1">
      <c r="A26" s="15" t="s">
        <v>31</v>
      </c>
      <c r="B26" s="40">
        <v>110</v>
      </c>
      <c r="C26" s="14">
        <v>8.25</v>
      </c>
      <c r="D26" s="11">
        <v>47</v>
      </c>
      <c r="E26" s="10">
        <v>98</v>
      </c>
      <c r="F26" s="14">
        <v>7.35</v>
      </c>
      <c r="G26" s="11">
        <v>46.1</v>
      </c>
    </row>
    <row r="27" spans="1:7" ht="18.75" customHeight="1" thickBot="1">
      <c r="A27" s="15" t="s">
        <v>8</v>
      </c>
      <c r="B27" s="13">
        <v>200</v>
      </c>
      <c r="C27" s="14">
        <v>1.06</v>
      </c>
      <c r="D27" s="11">
        <v>20</v>
      </c>
      <c r="E27" s="10">
        <v>200</v>
      </c>
      <c r="F27" s="14">
        <v>1.06</v>
      </c>
      <c r="G27" s="11">
        <v>20</v>
      </c>
    </row>
    <row r="28" spans="1:7" ht="21" customHeight="1" thickBot="1">
      <c r="A28" s="25" t="s">
        <v>3</v>
      </c>
      <c r="B28" s="41">
        <v>460</v>
      </c>
      <c r="C28" s="78"/>
      <c r="D28" s="26">
        <f>SUM(D25:D27)</f>
        <v>471.8</v>
      </c>
      <c r="E28" s="27">
        <v>428</v>
      </c>
      <c r="F28" s="78"/>
      <c r="G28" s="26">
        <f>SUM(G25:G27)</f>
        <v>395.70000000000005</v>
      </c>
    </row>
    <row r="29" spans="1:7" ht="42.75" customHeight="1" thickBot="1">
      <c r="A29" s="12" t="s">
        <v>9</v>
      </c>
      <c r="B29" s="16">
        <f>SUM(B12+B19+B23+B28)</f>
        <v>1805</v>
      </c>
      <c r="C29" s="77" t="s">
        <v>10</v>
      </c>
      <c r="D29" s="17">
        <f>SUM(D12+D19+D23+D28)</f>
        <v>1775.7</v>
      </c>
      <c r="E29" s="18">
        <f>SUM(E12+E19+E23+E28)</f>
        <v>1572</v>
      </c>
      <c r="F29" s="84"/>
      <c r="G29" s="17">
        <f>SUM(G12+G19+G23+G28)</f>
        <v>1496.9</v>
      </c>
    </row>
    <row r="30" spans="1:7" ht="39" customHeight="1" thickBot="1">
      <c r="A30" s="12" t="s">
        <v>12</v>
      </c>
      <c r="B30" s="18"/>
      <c r="C30" s="77">
        <f>SUM(C7:C29)</f>
        <v>144.79</v>
      </c>
      <c r="D30" s="17"/>
      <c r="E30" s="18"/>
      <c r="F30" s="77">
        <f>SUM(F7:F29)</f>
        <v>121.46</v>
      </c>
      <c r="G30" s="17"/>
    </row>
    <row r="31" spans="1:7" ht="13.5" customHeight="1">
      <c r="A31" s="6"/>
      <c r="B31" s="7"/>
      <c r="C31" s="53"/>
      <c r="D31" s="9"/>
      <c r="E31" s="7"/>
      <c r="F31" s="53"/>
      <c r="G31" s="9"/>
    </row>
    <row r="32" spans="3:6" ht="13.5" customHeight="1">
      <c r="C32" s="76"/>
      <c r="F32" s="76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:B17 B22:B23 B11:B12 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2023-11-28T09:59:58Z</cp:lastPrinted>
  <dcterms:created xsi:type="dcterms:W3CDTF">1996-10-08T23:32:33Z</dcterms:created>
  <dcterms:modified xsi:type="dcterms:W3CDTF">2023-12-07T11:36:22Z</dcterms:modified>
  <cp:category/>
  <cp:version/>
  <cp:contentType/>
  <cp:contentStatus/>
</cp:coreProperties>
</file>