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12" sheetId="35" r:id="rId1"/>
    <sheet name="12,12" sheetId="7" r:id="rId2"/>
    <sheet name="13,12" sheetId="12" r:id="rId3"/>
    <sheet name="14,12" sheetId="16" r:id="rId4"/>
    <sheet name="15,12" sheetId="18" r:id="rId5"/>
  </sheets>
  <definedNames>
    <definedName name="_xlnm.Print_Area" localSheetId="0">'11,12'!$A$1:$E$37</definedName>
    <definedName name="_xlnm.Print_Area" localSheetId="1">'12,12'!$A$1:$E$31</definedName>
    <definedName name="_xlnm.Print_Area" localSheetId="2">'13,12'!$A$1:$E$33</definedName>
    <definedName name="_xlnm.Print_Area" localSheetId="3">'14,12'!$A$1:$E$36</definedName>
    <definedName name="_xlnm.Print_Area" localSheetId="4">'15,12'!$A$1:$E$31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8" l="1"/>
  <c r="E9" i="16"/>
  <c r="E19" i="12"/>
  <c r="E12" i="12"/>
  <c r="E25" i="7"/>
  <c r="E18" i="7"/>
  <c r="E31" i="35"/>
  <c r="E24" i="35"/>
  <c r="E10" i="35"/>
  <c r="E11" i="7"/>
  <c r="D11" i="7"/>
  <c r="E30" i="18"/>
  <c r="E16" i="16"/>
  <c r="E25" i="18" l="1"/>
  <c r="E11" i="18"/>
  <c r="E30" i="16"/>
  <c r="E23" i="16"/>
  <c r="E26" i="12"/>
  <c r="D12" i="12" l="1"/>
  <c r="E17" i="35"/>
  <c r="E35" i="16"/>
  <c r="E36" i="35"/>
  <c r="D11" i="18"/>
  <c r="D16" i="16"/>
  <c r="D26" i="12" l="1"/>
  <c r="D19" i="12" l="1"/>
  <c r="D10" i="35"/>
  <c r="D9" i="16" l="1"/>
  <c r="D24" i="35"/>
  <c r="D17" i="35"/>
  <c r="D23" i="16" l="1"/>
  <c r="D18" i="18" l="1"/>
  <c r="D30" i="16"/>
  <c r="D31" i="12" l="1"/>
  <c r="D36" i="35"/>
  <c r="D31" i="35"/>
  <c r="D30" i="18" l="1"/>
  <c r="D25" i="18"/>
  <c r="D35" i="16"/>
  <c r="D30" i="7" l="1"/>
  <c r="D25" i="7"/>
  <c r="D18" i="7"/>
</calcChain>
</file>

<file path=xl/sharedStrings.xml><?xml version="1.0" encoding="utf-8"?>
<sst xmlns="http://schemas.openxmlformats.org/spreadsheetml/2006/main" count="198" uniqueCount="89">
  <si>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</si>
  <si>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</si>
  <si>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</si>
  <si>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</si>
  <si>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</si>
  <si>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</si>
  <si>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</si>
  <si>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</si>
  <si>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Полдник. 35=00</t>
  </si>
  <si>
    <t>Рис отварной</t>
  </si>
  <si>
    <t>Горячее питание за счет средств родителей.</t>
  </si>
  <si>
    <t>80/30</t>
  </si>
  <si>
    <t>Пюре картофельное</t>
  </si>
  <si>
    <t>Обед для обучающихся с 7 – 11 лет. 75=00</t>
  </si>
  <si>
    <t>Каша гречневая рассыпчатая</t>
  </si>
  <si>
    <t>Пышка "Череповецкая"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</si>
  <si>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</si>
  <si>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</si>
  <si>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</si>
  <si>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 xml:space="preserve">Завтрак: льготное питание для обучающихся с 12 лет и старше.                                                                            Вторая смена. 82=00                                         </t>
  </si>
  <si>
    <t>Чай с сахаром</t>
  </si>
  <si>
    <t>Напиток апельсиновый</t>
  </si>
  <si>
    <t>Хлеб ржано-пшеничный йодированный</t>
  </si>
  <si>
    <t>Напиток из изюма</t>
  </si>
  <si>
    <t>Суп картофельный с макаронными изделиями с филе куриной грудки</t>
  </si>
  <si>
    <t>Котлета с овощами (свинина) с соусом сметанным с томатом</t>
  </si>
  <si>
    <t>Компот из ягод (клубника)</t>
  </si>
  <si>
    <t>Булочка Витушка с ванилином</t>
  </si>
  <si>
    <t>200/7</t>
  </si>
  <si>
    <t>Бутерброд с сыром Русич</t>
  </si>
  <si>
    <t>30/30</t>
  </si>
  <si>
    <t>Гуляш (свинина)</t>
  </si>
  <si>
    <t>100                     (50/50)</t>
  </si>
  <si>
    <t>200/10</t>
  </si>
  <si>
    <t>Фрукты свежие (груша)</t>
  </si>
  <si>
    <t>Чай Витаминный с апельсином</t>
  </si>
  <si>
    <t>Наггетсы куриные, соус красный</t>
  </si>
  <si>
    <t xml:space="preserve">Чай с сахаром </t>
  </si>
  <si>
    <t>110          80/30</t>
  </si>
  <si>
    <t>120              80/40</t>
  </si>
  <si>
    <t xml:space="preserve">Завтрак: для обучающихся с 12 лет и старше.                                                                                                   Первая смена. 82=00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</si>
  <si>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82=00                                          </t>
  </si>
  <si>
    <t>Чай с сахаром и апельсином</t>
  </si>
  <si>
    <t xml:space="preserve">Завтрак: для обучающихся с 12 лет и старше.                                                                            Первая и вторая смены. 82=00                                          </t>
  </si>
  <si>
    <t xml:space="preserve">Завтрак: для обучающихся с 12 лет и старше.                                                              Первая и вторая смены. 82=00                                               </t>
  </si>
  <si>
    <t xml:space="preserve">Завтрак: для обучающихся с 12 лет и старше.                                                                            Первая  смена. 82=00                                         </t>
  </si>
  <si>
    <t xml:space="preserve">Завтрак: для обучающихся с 12 лет и старше.                                                            Первая и вторая смены. 82=00                                            </t>
  </si>
  <si>
    <t>Чай с сахаром и лимоном</t>
  </si>
  <si>
    <r>
      <t>Обед для обучающихся с 12 лет и старше  80=00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</si>
  <si>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7-11 лет. 75=00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</si>
  <si>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</si>
  <si>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</si>
  <si>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 xml:space="preserve">Рассольник Ленинградский </t>
  </si>
  <si>
    <t>Колбаски из куры Школьные, соус красный с кореньями</t>
  </si>
  <si>
    <t>100            80/20</t>
  </si>
  <si>
    <t>120             80/40</t>
  </si>
  <si>
    <t>Зеленый горошек припущенный</t>
  </si>
  <si>
    <t>250/4</t>
  </si>
  <si>
    <t>Овощи порционно ( огурец соленый )</t>
  </si>
  <si>
    <t>Ватрушка с повидлом</t>
  </si>
  <si>
    <t xml:space="preserve">Каша молочная рисовая с маслом сливочным </t>
  </si>
  <si>
    <t>Рагу из овощей</t>
  </si>
  <si>
    <t>110           80/30</t>
  </si>
  <si>
    <t xml:space="preserve">Суп картофельный с бобовыми </t>
  </si>
  <si>
    <t>Тефтели из говядины, соус сметанный с томатом</t>
  </si>
  <si>
    <t>Тефтели из говядины соус сметанный с томатом</t>
  </si>
  <si>
    <t>Булочка Школьная</t>
  </si>
  <si>
    <t>200/5</t>
  </si>
  <si>
    <t>Булочка с изюмом</t>
  </si>
  <si>
    <t>Напиок апельсиновый</t>
  </si>
  <si>
    <t>Щи по-уральски</t>
  </si>
  <si>
    <t>Фрукты свежие (мандарин)</t>
  </si>
  <si>
    <t>160/30</t>
  </si>
  <si>
    <t>Напиток из ягод (черная смородина)</t>
  </si>
  <si>
    <t>106                 76/30</t>
  </si>
  <si>
    <t xml:space="preserve">Борщ с капустой и картофелем </t>
  </si>
  <si>
    <t>Борщ с капустой и картофелем со свининой</t>
  </si>
  <si>
    <t xml:space="preserve">                                       М Е Н Ю  на «11» декабря 2023 года.                           </t>
  </si>
  <si>
    <t xml:space="preserve">                                       М Е Н Ю  на «12» декабря 2023 года.                           </t>
  </si>
  <si>
    <t xml:space="preserve">                                       М Е Н Ю  на «13» декабря 2023 года.                           </t>
  </si>
  <si>
    <t xml:space="preserve">                                       М Е Н Ю  на «14» декабря 2023 года.                           </t>
  </si>
  <si>
    <t xml:space="preserve">Котлета "Новость" ( из свинины ) соус овощной </t>
  </si>
  <si>
    <t>Щи по-уральски со свининой</t>
  </si>
  <si>
    <t>Котлета рыбная соус молочный</t>
  </si>
  <si>
    <t>Азу с овощами</t>
  </si>
  <si>
    <t>45/45</t>
  </si>
  <si>
    <t>Фрукты свежие ( яблоко)</t>
  </si>
  <si>
    <t>250/5</t>
  </si>
  <si>
    <t xml:space="preserve">                                       М Е Н Ю  на «15» декабря 2023 года.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</si>
</sst>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0" xfId="0" applyNumberFormat="1" applyFont="1" applyAlignment="1"/>
    <xf numFmtId="164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tabSelected="1" view="pageBreakPreview" topLeftCell="B1" zoomScale="115" zoomScaleNormal="100" zoomScaleSheetLayoutView="115" workbookViewId="0">
      <selection activeCell="C50" sqref="C50"/>
    </sheetView>
  </sheetViews>
  <sheetFormatPr defaultRowHeight="19.5" x14ac:dyDescent="0.3"/>
  <cols>
    <col min="1" max="1" width="0.28515625" style="1" hidden="1" customWidth="1"/>
    <col min="2" max="2" width="69.140625" style="1" customWidth="1"/>
    <col min="3" max="3" width="17.85546875" style="1" customWidth="1"/>
    <col min="4" max="4" width="17.42578125" style="1" customWidth="1"/>
    <col min="5" max="5" width="21.28515625" style="3" customWidth="1"/>
    <col min="6" max="16384" width="9.140625" style="1"/>
  </cols>
  <sheetData>
    <row r="1" spans="2:8" ht="13.5" customHeight="1" x14ac:dyDescent="0.3">
      <c r="B1" s="2"/>
      <c r="F1" s="4"/>
      <c r="G1" s="4"/>
      <c r="H1" s="4"/>
    </row>
    <row r="2" spans="2:8" s="5" customFormat="1" ht="19.5" customHeight="1" thickBot="1" x14ac:dyDescent="0.35">
      <c r="B2" s="6" t="s">
        <v>77</v>
      </c>
      <c r="C2" s="1"/>
      <c r="D2" s="1"/>
      <c r="E2" s="3"/>
    </row>
    <row r="3" spans="2:8" s="5" customFormat="1" ht="33.75" customHeight="1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2:8" s="5" customFormat="1" ht="23.25" customHeight="1" thickBot="1" x14ac:dyDescent="0.3">
      <c r="B4" s="51" t="s">
        <v>7</v>
      </c>
      <c r="C4" s="51"/>
      <c r="D4" s="51"/>
      <c r="E4" s="51"/>
    </row>
    <row r="5" spans="2:8" s="9" customFormat="1" ht="35.25" customHeight="1" thickBot="1" x14ac:dyDescent="0.35">
      <c r="B5" s="51" t="s">
        <v>40</v>
      </c>
      <c r="C5" s="51"/>
      <c r="D5" s="51"/>
      <c r="E5" s="51"/>
    </row>
    <row r="6" spans="2:8" s="5" customFormat="1" ht="26.25" customHeight="1" thickBot="1" x14ac:dyDescent="0.3">
      <c r="B6" s="30" t="s">
        <v>60</v>
      </c>
      <c r="C6" s="11" t="s">
        <v>33</v>
      </c>
      <c r="D6" s="12">
        <v>25.1</v>
      </c>
      <c r="E6" s="33">
        <v>370.6</v>
      </c>
    </row>
    <row r="7" spans="2:8" s="5" customFormat="1" ht="24" customHeight="1" thickBot="1" x14ac:dyDescent="0.3">
      <c r="B7" s="10" t="s">
        <v>29</v>
      </c>
      <c r="C7" s="11" t="s">
        <v>30</v>
      </c>
      <c r="D7" s="12">
        <v>39.42</v>
      </c>
      <c r="E7" s="8">
        <v>177</v>
      </c>
    </row>
    <row r="8" spans="2:8" s="5" customFormat="1" ht="21.75" customHeight="1" thickBot="1" x14ac:dyDescent="0.3">
      <c r="B8" s="10" t="s">
        <v>47</v>
      </c>
      <c r="C8" s="7" t="s">
        <v>28</v>
      </c>
      <c r="D8" s="12">
        <v>3.2</v>
      </c>
      <c r="E8" s="8">
        <v>20.7</v>
      </c>
    </row>
    <row r="9" spans="2:8" s="5" customFormat="1" ht="21.75" customHeight="1" thickBot="1" x14ac:dyDescent="0.3">
      <c r="B9" s="10" t="s">
        <v>17</v>
      </c>
      <c r="C9" s="7">
        <v>152</v>
      </c>
      <c r="D9" s="12">
        <v>14.28</v>
      </c>
      <c r="E9" s="8">
        <v>71.400000000000006</v>
      </c>
    </row>
    <row r="10" spans="2:8" s="5" customFormat="1" ht="19.5" customHeight="1" thickBot="1" x14ac:dyDescent="0.3">
      <c r="B10" s="13" t="s">
        <v>2</v>
      </c>
      <c r="C10" s="14">
        <v>629</v>
      </c>
      <c r="D10" s="15">
        <f>SUM(D6:D9)</f>
        <v>82.000000000000014</v>
      </c>
      <c r="E10" s="16">
        <f>E6+E7+E8+E9</f>
        <v>639.70000000000005</v>
      </c>
    </row>
    <row r="11" spans="2:8" s="9" customFormat="1" ht="33" customHeight="1" thickBot="1" x14ac:dyDescent="0.35">
      <c r="B11" s="51" t="s">
        <v>41</v>
      </c>
      <c r="C11" s="51"/>
      <c r="D11" s="51"/>
      <c r="E11" s="51"/>
    </row>
    <row r="12" spans="2:8" s="5" customFormat="1" ht="33" customHeight="1" thickBot="1" x14ac:dyDescent="0.3">
      <c r="B12" s="10" t="s">
        <v>64</v>
      </c>
      <c r="C12" s="7" t="s">
        <v>62</v>
      </c>
      <c r="D12" s="12">
        <v>52.14</v>
      </c>
      <c r="E12" s="8">
        <v>243.3</v>
      </c>
    </row>
    <row r="13" spans="2:8" s="5" customFormat="1" ht="19.5" customHeight="1" thickBot="1" x14ac:dyDescent="0.3">
      <c r="B13" s="10" t="s">
        <v>14</v>
      </c>
      <c r="C13" s="7">
        <v>180</v>
      </c>
      <c r="D13" s="12">
        <v>13.76</v>
      </c>
      <c r="E13" s="8">
        <v>334.8</v>
      </c>
    </row>
    <row r="14" spans="2:8" s="5" customFormat="1" ht="21" customHeight="1" thickBot="1" x14ac:dyDescent="0.3">
      <c r="B14" s="10" t="s">
        <v>47</v>
      </c>
      <c r="C14" s="7" t="s">
        <v>28</v>
      </c>
      <c r="D14" s="12">
        <v>3.2</v>
      </c>
      <c r="E14" s="8">
        <v>20.7</v>
      </c>
    </row>
    <row r="15" spans="2:8" s="5" customFormat="1" ht="21" customHeight="1" thickBot="1" x14ac:dyDescent="0.3">
      <c r="B15" s="10" t="s">
        <v>22</v>
      </c>
      <c r="C15" s="7">
        <v>30</v>
      </c>
      <c r="D15" s="12">
        <v>1.75</v>
      </c>
      <c r="E15" s="8">
        <v>60</v>
      </c>
    </row>
    <row r="16" spans="2:8" s="5" customFormat="1" ht="18.75" customHeight="1" thickBot="1" x14ac:dyDescent="0.3">
      <c r="B16" s="17" t="s">
        <v>17</v>
      </c>
      <c r="C16" s="7">
        <v>119</v>
      </c>
      <c r="D16" s="12">
        <v>11.15</v>
      </c>
      <c r="E16" s="8">
        <v>56</v>
      </c>
    </row>
    <row r="17" spans="2:5" s="5" customFormat="1" ht="21" customHeight="1" thickBot="1" x14ac:dyDescent="0.3">
      <c r="B17" s="13" t="s">
        <v>2</v>
      </c>
      <c r="C17" s="14">
        <v>646</v>
      </c>
      <c r="D17" s="15">
        <f>SUM(D12:D16)</f>
        <v>82.000000000000014</v>
      </c>
      <c r="E17" s="16">
        <f>E12+E13+E14+E15+E16</f>
        <v>714.80000000000007</v>
      </c>
    </row>
    <row r="18" spans="2:5" s="5" customFormat="1" ht="22.5" customHeight="1" thickBot="1" x14ac:dyDescent="0.3">
      <c r="B18" s="51" t="s">
        <v>49</v>
      </c>
      <c r="C18" s="51"/>
      <c r="D18" s="51"/>
      <c r="E18" s="51"/>
    </row>
    <row r="19" spans="2:5" s="5" customFormat="1" ht="31.5" customHeight="1" thickBot="1" x14ac:dyDescent="0.3">
      <c r="B19" s="10" t="s">
        <v>63</v>
      </c>
      <c r="C19" s="7">
        <v>250</v>
      </c>
      <c r="D19" s="12">
        <v>5.49</v>
      </c>
      <c r="E19" s="33">
        <v>166.8</v>
      </c>
    </row>
    <row r="20" spans="2:5" s="5" customFormat="1" ht="36" customHeight="1" thickBot="1" x14ac:dyDescent="0.3">
      <c r="B20" s="10" t="s">
        <v>65</v>
      </c>
      <c r="C20" s="7" t="s">
        <v>38</v>
      </c>
      <c r="D20" s="12">
        <v>52.14</v>
      </c>
      <c r="E20" s="8">
        <v>243.3</v>
      </c>
    </row>
    <row r="21" spans="2:5" s="5" customFormat="1" ht="20.25" customHeight="1" thickBot="1" x14ac:dyDescent="0.3">
      <c r="B21" s="10" t="s">
        <v>14</v>
      </c>
      <c r="C21" s="7">
        <v>150</v>
      </c>
      <c r="D21" s="12">
        <v>11.47</v>
      </c>
      <c r="E21" s="8">
        <v>279</v>
      </c>
    </row>
    <row r="22" spans="2:5" s="5" customFormat="1" ht="18.75" customHeight="1" thickBot="1" x14ac:dyDescent="0.3">
      <c r="B22" s="10" t="s">
        <v>23</v>
      </c>
      <c r="C22" s="7">
        <v>200</v>
      </c>
      <c r="D22" s="12">
        <v>4.43</v>
      </c>
      <c r="E22" s="8">
        <v>64.8</v>
      </c>
    </row>
    <row r="23" spans="2:5" s="5" customFormat="1" ht="21" customHeight="1" thickBot="1" x14ac:dyDescent="0.3">
      <c r="B23" s="10" t="s">
        <v>22</v>
      </c>
      <c r="C23" s="7">
        <v>26</v>
      </c>
      <c r="D23" s="12">
        <v>1.47</v>
      </c>
      <c r="E23" s="8">
        <v>52</v>
      </c>
    </row>
    <row r="24" spans="2:5" s="5" customFormat="1" ht="20.25" customHeight="1" thickBot="1" x14ac:dyDescent="0.3">
      <c r="B24" s="13" t="s">
        <v>2</v>
      </c>
      <c r="C24" s="14">
        <v>736</v>
      </c>
      <c r="D24" s="15">
        <f>SUM(D19:D23)</f>
        <v>75</v>
      </c>
      <c r="E24" s="16">
        <f>E19+E20+E21+E22+E23</f>
        <v>805.9</v>
      </c>
    </row>
    <row r="25" spans="2:5" s="5" customFormat="1" ht="18" customHeight="1" thickBot="1" x14ac:dyDescent="0.3">
      <c r="B25" s="51" t="s">
        <v>48</v>
      </c>
      <c r="C25" s="51"/>
      <c r="D25" s="51"/>
      <c r="E25" s="51"/>
    </row>
    <row r="26" spans="2:5" s="5" customFormat="1" ht="29.25" customHeight="1" thickBot="1" x14ac:dyDescent="0.3">
      <c r="B26" s="10" t="s">
        <v>63</v>
      </c>
      <c r="C26" s="7">
        <v>270</v>
      </c>
      <c r="D26" s="12">
        <v>5.63</v>
      </c>
      <c r="E26" s="33">
        <v>180.1</v>
      </c>
    </row>
    <row r="27" spans="2:5" s="5" customFormat="1" ht="35.25" customHeight="1" thickBot="1" x14ac:dyDescent="0.3">
      <c r="B27" s="10" t="s">
        <v>65</v>
      </c>
      <c r="C27" s="7" t="s">
        <v>39</v>
      </c>
      <c r="D27" s="12">
        <v>52.77</v>
      </c>
      <c r="E27" s="8">
        <v>245.3</v>
      </c>
    </row>
    <row r="28" spans="2:5" s="5" customFormat="1" ht="21.75" customHeight="1" thickBot="1" x14ac:dyDescent="0.3">
      <c r="B28" s="10" t="s">
        <v>14</v>
      </c>
      <c r="C28" s="7">
        <v>180</v>
      </c>
      <c r="D28" s="12">
        <v>13.76</v>
      </c>
      <c r="E28" s="8">
        <v>334.8</v>
      </c>
    </row>
    <row r="29" spans="2:5" s="5" customFormat="1" ht="19.5" customHeight="1" thickBot="1" x14ac:dyDescent="0.3">
      <c r="B29" s="10" t="s">
        <v>23</v>
      </c>
      <c r="C29" s="7">
        <v>200</v>
      </c>
      <c r="D29" s="12">
        <v>4.43</v>
      </c>
      <c r="E29" s="8">
        <v>64.8</v>
      </c>
    </row>
    <row r="30" spans="2:5" s="5" customFormat="1" ht="19.5" customHeight="1" thickBot="1" x14ac:dyDescent="0.3">
      <c r="B30" s="10" t="s">
        <v>22</v>
      </c>
      <c r="C30" s="7">
        <v>59</v>
      </c>
      <c r="D30" s="12">
        <v>3.41</v>
      </c>
      <c r="E30" s="8">
        <v>118</v>
      </c>
    </row>
    <row r="31" spans="2:5" s="5" customFormat="1" ht="18" customHeight="1" thickBot="1" x14ac:dyDescent="0.3">
      <c r="B31" s="13" t="s">
        <v>2</v>
      </c>
      <c r="C31" s="14">
        <v>829</v>
      </c>
      <c r="D31" s="15">
        <f>SUM(D26:D30)</f>
        <v>80</v>
      </c>
      <c r="E31" s="16">
        <f>E26+E27+E28+E29+E30</f>
        <v>943</v>
      </c>
    </row>
    <row r="32" spans="2:5" s="5" customFormat="1" ht="18.75" customHeight="1" thickBot="1" x14ac:dyDescent="0.3">
      <c r="B32" s="51" t="s">
        <v>8</v>
      </c>
      <c r="C32" s="51"/>
      <c r="D32" s="51"/>
      <c r="E32" s="51"/>
    </row>
    <row r="33" spans="2:8" s="5" customFormat="1" ht="19.5" customHeight="1" thickBot="1" x14ac:dyDescent="0.3">
      <c r="B33" s="10" t="s">
        <v>66</v>
      </c>
      <c r="C33" s="7">
        <v>100</v>
      </c>
      <c r="D33" s="12">
        <v>14.78</v>
      </c>
      <c r="E33" s="8">
        <v>270.60000000000002</v>
      </c>
    </row>
    <row r="34" spans="2:8" s="5" customFormat="1" ht="18.75" customHeight="1" thickBot="1" x14ac:dyDescent="0.3">
      <c r="B34" s="10" t="s">
        <v>20</v>
      </c>
      <c r="C34" s="7">
        <v>200</v>
      </c>
      <c r="D34" s="12">
        <v>1.7</v>
      </c>
      <c r="E34" s="8">
        <v>20</v>
      </c>
    </row>
    <row r="35" spans="2:8" s="5" customFormat="1" ht="21" customHeight="1" thickBot="1" x14ac:dyDescent="0.3">
      <c r="B35" s="10" t="s">
        <v>34</v>
      </c>
      <c r="C35" s="7">
        <v>119</v>
      </c>
      <c r="D35" s="12">
        <v>18.52</v>
      </c>
      <c r="E35" s="8">
        <v>48</v>
      </c>
    </row>
    <row r="36" spans="2:8" s="5" customFormat="1" ht="18.75" customHeight="1" thickBot="1" x14ac:dyDescent="0.3">
      <c r="B36" s="13" t="s">
        <v>2</v>
      </c>
      <c r="C36" s="14">
        <v>419</v>
      </c>
      <c r="D36" s="15">
        <f>SUM(D33:D35)</f>
        <v>35</v>
      </c>
      <c r="E36" s="16">
        <f>E33+E34+E35</f>
        <v>338.6</v>
      </c>
    </row>
    <row r="37" spans="2:8" ht="9" customHeight="1" x14ac:dyDescent="0.3">
      <c r="B37" s="2"/>
      <c r="F37" s="4"/>
      <c r="G37" s="4"/>
      <c r="H37" s="4"/>
    </row>
  </sheetData>
  <mergeCells count="6">
    <mergeCell ref="B32:E32"/>
    <mergeCell ref="B4:E4"/>
    <mergeCell ref="B5:E5"/>
    <mergeCell ref="B11:E11"/>
    <mergeCell ref="B18:E18"/>
    <mergeCell ref="B25:E25"/>
  </mergeCells>
  <pageMargins left="0" right="0" top="0" bottom="0" header="0.31496062992125984" footer="0.2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31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62.85546875" style="1" customWidth="1"/>
    <col min="3" max="3" width="17.140625" style="1" customWidth="1"/>
    <col min="4" max="4" width="18" style="18" customWidth="1"/>
    <col min="5" max="5" width="21.28515625" style="3" customWidth="1"/>
    <col min="6" max="16384" width="9.140625" style="1"/>
  </cols>
  <sheetData>
    <row r="1" spans="2:7" ht="13.5" customHeight="1" x14ac:dyDescent="0.3">
      <c r="B1" s="2"/>
      <c r="F1" s="4"/>
      <c r="G1" s="4"/>
    </row>
    <row r="2" spans="2:7" s="5" customFormat="1" ht="19.5" customHeight="1" thickBot="1" x14ac:dyDescent="0.35">
      <c r="B2" s="19" t="s">
        <v>78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5.5" customHeight="1" thickBot="1" x14ac:dyDescent="0.35">
      <c r="B4" s="51" t="s">
        <v>10</v>
      </c>
      <c r="C4" s="51"/>
      <c r="D4" s="51"/>
      <c r="E4" s="51"/>
      <c r="F4" s="4"/>
      <c r="G4" s="4"/>
    </row>
    <row r="5" spans="2:7" s="5" customFormat="1" ht="43.5" customHeight="1" thickBot="1" x14ac:dyDescent="0.35">
      <c r="B5" s="51" t="s">
        <v>43</v>
      </c>
      <c r="C5" s="51"/>
      <c r="D5" s="51"/>
      <c r="E5" s="51"/>
      <c r="F5" s="4"/>
      <c r="G5" s="4"/>
    </row>
    <row r="6" spans="2:7" s="5" customFormat="1" ht="34.5" customHeight="1" thickBot="1" x14ac:dyDescent="0.35">
      <c r="B6" s="17" t="s">
        <v>31</v>
      </c>
      <c r="C6" s="7" t="s">
        <v>32</v>
      </c>
      <c r="D6" s="12">
        <v>48.72</v>
      </c>
      <c r="E6" s="8">
        <v>309</v>
      </c>
      <c r="F6" s="4"/>
      <c r="G6" s="4"/>
    </row>
    <row r="7" spans="2:7" s="5" customFormat="1" ht="20.25" customHeight="1" thickBot="1" x14ac:dyDescent="0.35">
      <c r="B7" s="17" t="s">
        <v>5</v>
      </c>
      <c r="C7" s="7">
        <v>180</v>
      </c>
      <c r="D7" s="12">
        <v>11.52</v>
      </c>
      <c r="E7" s="33">
        <v>264.60000000000002</v>
      </c>
      <c r="F7" s="4"/>
      <c r="G7" s="4"/>
    </row>
    <row r="8" spans="2:7" s="5" customFormat="1" ht="21.75" customHeight="1" thickBot="1" x14ac:dyDescent="0.35">
      <c r="B8" s="10" t="s">
        <v>42</v>
      </c>
      <c r="C8" s="7" t="s">
        <v>67</v>
      </c>
      <c r="D8" s="12">
        <v>2.8</v>
      </c>
      <c r="E8" s="8">
        <v>20.5</v>
      </c>
      <c r="F8" s="4"/>
      <c r="G8" s="4"/>
    </row>
    <row r="9" spans="2:7" s="5" customFormat="1" ht="20.25" customHeight="1" thickBot="1" x14ac:dyDescent="0.35">
      <c r="B9" s="10" t="s">
        <v>22</v>
      </c>
      <c r="C9" s="7">
        <v>30</v>
      </c>
      <c r="D9" s="12">
        <v>1.75</v>
      </c>
      <c r="E9" s="8">
        <v>60</v>
      </c>
      <c r="F9" s="4"/>
      <c r="G9" s="4"/>
    </row>
    <row r="10" spans="2:7" s="5" customFormat="1" ht="21" customHeight="1" thickBot="1" x14ac:dyDescent="0.35">
      <c r="B10" s="17" t="s">
        <v>71</v>
      </c>
      <c r="C10" s="7">
        <v>106</v>
      </c>
      <c r="D10" s="12">
        <v>17.21</v>
      </c>
      <c r="E10" s="8">
        <v>35.200000000000003</v>
      </c>
      <c r="F10" s="4"/>
      <c r="G10" s="4"/>
    </row>
    <row r="11" spans="2:7" s="5" customFormat="1" ht="21" customHeight="1" thickBot="1" x14ac:dyDescent="0.35">
      <c r="B11" s="13" t="s">
        <v>2</v>
      </c>
      <c r="C11" s="20">
        <v>621</v>
      </c>
      <c r="D11" s="15">
        <f>D6+D7+D8+D9+D10</f>
        <v>82</v>
      </c>
      <c r="E11" s="16">
        <f>E6+E7+E8+E9+E10</f>
        <v>689.30000000000007</v>
      </c>
      <c r="F11" s="4"/>
      <c r="G11" s="4"/>
    </row>
    <row r="12" spans="2:7" s="5" customFormat="1" ht="24" customHeight="1" thickBot="1" x14ac:dyDescent="0.35">
      <c r="B12" s="51" t="s">
        <v>13</v>
      </c>
      <c r="C12" s="51"/>
      <c r="D12" s="51"/>
      <c r="E12" s="51"/>
      <c r="F12" s="4"/>
      <c r="G12" s="4"/>
    </row>
    <row r="13" spans="2:7" s="5" customFormat="1" ht="36" customHeight="1" thickBot="1" x14ac:dyDescent="0.35">
      <c r="B13" s="10" t="s">
        <v>52</v>
      </c>
      <c r="C13" s="7">
        <v>250</v>
      </c>
      <c r="D13" s="12">
        <v>8.58</v>
      </c>
      <c r="E13" s="8">
        <v>134.9</v>
      </c>
      <c r="F13" s="4"/>
      <c r="G13" s="4"/>
    </row>
    <row r="14" spans="2:7" s="5" customFormat="1" ht="35.25" customHeight="1" thickBot="1" x14ac:dyDescent="0.35">
      <c r="B14" s="21" t="s">
        <v>53</v>
      </c>
      <c r="C14" s="22" t="s">
        <v>54</v>
      </c>
      <c r="D14" s="23">
        <v>54.53</v>
      </c>
      <c r="E14" s="8">
        <v>294.5</v>
      </c>
      <c r="F14" s="4"/>
      <c r="G14" s="4"/>
    </row>
    <row r="15" spans="2:7" s="5" customFormat="1" ht="24" customHeight="1" thickBot="1" x14ac:dyDescent="0.35">
      <c r="B15" s="10" t="s">
        <v>61</v>
      </c>
      <c r="C15" s="22">
        <v>150</v>
      </c>
      <c r="D15" s="23">
        <v>8.86</v>
      </c>
      <c r="E15" s="33">
        <v>159.5</v>
      </c>
      <c r="F15" s="4"/>
      <c r="G15" s="4"/>
    </row>
    <row r="16" spans="2:7" s="5" customFormat="1" ht="20.25" customHeight="1" thickBot="1" x14ac:dyDescent="0.35">
      <c r="B16" s="21" t="s">
        <v>37</v>
      </c>
      <c r="C16" s="22">
        <v>200</v>
      </c>
      <c r="D16" s="23">
        <v>1.7</v>
      </c>
      <c r="E16" s="8">
        <v>20</v>
      </c>
      <c r="F16" s="4"/>
      <c r="G16" s="4"/>
    </row>
    <row r="17" spans="2:7" s="5" customFormat="1" ht="21" customHeight="1" thickBot="1" x14ac:dyDescent="0.35">
      <c r="B17" s="10" t="s">
        <v>22</v>
      </c>
      <c r="C17" s="22">
        <v>23</v>
      </c>
      <c r="D17" s="23">
        <v>1.33</v>
      </c>
      <c r="E17" s="33">
        <v>46</v>
      </c>
      <c r="F17" s="4"/>
      <c r="G17" s="4"/>
    </row>
    <row r="18" spans="2:7" s="5" customFormat="1" ht="23.25" customHeight="1" thickBot="1" x14ac:dyDescent="0.35">
      <c r="B18" s="13" t="s">
        <v>2</v>
      </c>
      <c r="C18" s="14">
        <v>723</v>
      </c>
      <c r="D18" s="15">
        <f>SUM(D13:D17)</f>
        <v>75</v>
      </c>
      <c r="E18" s="16">
        <f>E13+E14+E15+E16+E17</f>
        <v>654.9</v>
      </c>
      <c r="F18" s="4"/>
      <c r="G18" s="4"/>
    </row>
    <row r="19" spans="2:7" s="5" customFormat="1" ht="24.75" customHeight="1" thickBot="1" x14ac:dyDescent="0.35">
      <c r="B19" s="51" t="s">
        <v>48</v>
      </c>
      <c r="C19" s="51"/>
      <c r="D19" s="51"/>
      <c r="E19" s="51"/>
      <c r="F19" s="4"/>
      <c r="G19" s="4"/>
    </row>
    <row r="20" spans="2:7" s="5" customFormat="1" ht="33" customHeight="1" thickBot="1" x14ac:dyDescent="0.35">
      <c r="B20" s="10" t="s">
        <v>52</v>
      </c>
      <c r="C20" s="7">
        <v>270</v>
      </c>
      <c r="D20" s="12">
        <v>9.23</v>
      </c>
      <c r="E20" s="8">
        <v>145.69999999999999</v>
      </c>
      <c r="F20" s="4"/>
      <c r="G20" s="4"/>
    </row>
    <row r="21" spans="2:7" s="5" customFormat="1" ht="36" customHeight="1" thickBot="1" x14ac:dyDescent="0.35">
      <c r="B21" s="21" t="s">
        <v>53</v>
      </c>
      <c r="C21" s="22" t="s">
        <v>55</v>
      </c>
      <c r="D21" s="23">
        <v>55.58</v>
      </c>
      <c r="E21" s="8">
        <v>297.5</v>
      </c>
      <c r="F21" s="4"/>
      <c r="G21" s="4"/>
    </row>
    <row r="22" spans="2:7" s="5" customFormat="1" ht="24.75" customHeight="1" thickBot="1" x14ac:dyDescent="0.35">
      <c r="B22" s="10" t="s">
        <v>61</v>
      </c>
      <c r="C22" s="7">
        <v>180</v>
      </c>
      <c r="D22" s="12">
        <v>11.54</v>
      </c>
      <c r="E22" s="33">
        <v>191.4</v>
      </c>
      <c r="F22" s="4"/>
      <c r="G22" s="4"/>
    </row>
    <row r="23" spans="2:7" s="5" customFormat="1" ht="20.25" customHeight="1" thickBot="1" x14ac:dyDescent="0.35">
      <c r="B23" s="21" t="s">
        <v>20</v>
      </c>
      <c r="C23" s="22">
        <v>200</v>
      </c>
      <c r="D23" s="23">
        <v>1.7</v>
      </c>
      <c r="E23" s="8">
        <v>20</v>
      </c>
      <c r="F23" s="4"/>
      <c r="G23" s="4"/>
    </row>
    <row r="24" spans="2:7" s="5" customFormat="1" ht="20.25" customHeight="1" thickBot="1" x14ac:dyDescent="0.35">
      <c r="B24" s="10" t="s">
        <v>22</v>
      </c>
      <c r="C24" s="22">
        <v>34</v>
      </c>
      <c r="D24" s="23">
        <v>1.95</v>
      </c>
      <c r="E24" s="8">
        <v>68</v>
      </c>
      <c r="F24" s="4"/>
      <c r="G24" s="4"/>
    </row>
    <row r="25" spans="2:7" s="5" customFormat="1" ht="22.5" customHeight="1" thickBot="1" x14ac:dyDescent="0.35">
      <c r="B25" s="13" t="s">
        <v>2</v>
      </c>
      <c r="C25" s="14">
        <v>804</v>
      </c>
      <c r="D25" s="15">
        <f>SUM(D20:D24)</f>
        <v>80</v>
      </c>
      <c r="E25" s="16">
        <f>E20+E21+E22+E23+E24</f>
        <v>722.6</v>
      </c>
      <c r="F25" s="4"/>
      <c r="G25" s="4"/>
    </row>
    <row r="26" spans="2:7" s="5" customFormat="1" ht="22.5" customHeight="1" thickBot="1" x14ac:dyDescent="0.35">
      <c r="B26" s="51" t="s">
        <v>8</v>
      </c>
      <c r="C26" s="51"/>
      <c r="D26" s="51"/>
      <c r="E26" s="51"/>
      <c r="F26" s="4"/>
      <c r="G26" s="4"/>
    </row>
    <row r="27" spans="2:7" s="5" customFormat="1" ht="20.25" customHeight="1" thickBot="1" x14ac:dyDescent="0.35">
      <c r="B27" s="10" t="s">
        <v>68</v>
      </c>
      <c r="C27" s="7">
        <v>80</v>
      </c>
      <c r="D27" s="12">
        <v>17.059999999999999</v>
      </c>
      <c r="E27" s="8">
        <v>404</v>
      </c>
      <c r="F27" s="4"/>
      <c r="G27" s="4"/>
    </row>
    <row r="28" spans="2:7" s="5" customFormat="1" ht="22.5" customHeight="1" thickBot="1" x14ac:dyDescent="0.35">
      <c r="B28" s="10" t="s">
        <v>69</v>
      </c>
      <c r="C28" s="7">
        <v>200</v>
      </c>
      <c r="D28" s="12">
        <v>5.31</v>
      </c>
      <c r="E28" s="8">
        <v>55.4</v>
      </c>
      <c r="F28" s="4"/>
      <c r="G28" s="4"/>
    </row>
    <row r="29" spans="2:7" s="5" customFormat="1" ht="18.75" customHeight="1" thickBot="1" x14ac:dyDescent="0.35">
      <c r="B29" s="10" t="s">
        <v>4</v>
      </c>
      <c r="C29" s="7">
        <v>135</v>
      </c>
      <c r="D29" s="12">
        <v>12.63</v>
      </c>
      <c r="E29" s="8">
        <v>75.2</v>
      </c>
      <c r="F29" s="4"/>
      <c r="G29" s="4"/>
    </row>
    <row r="30" spans="2:7" s="5" customFormat="1" ht="19.5" customHeight="1" thickBot="1" x14ac:dyDescent="0.35">
      <c r="B30" s="13" t="s">
        <v>2</v>
      </c>
      <c r="C30" s="14">
        <v>415</v>
      </c>
      <c r="D30" s="15">
        <f>SUM(D27:D29)</f>
        <v>35</v>
      </c>
      <c r="E30" s="16">
        <v>534.6</v>
      </c>
      <c r="F30" s="4"/>
      <c r="G30" s="4"/>
    </row>
    <row r="31" spans="2:7" ht="20.25" customHeight="1" x14ac:dyDescent="0.3">
      <c r="B31" s="2"/>
      <c r="F31" s="4"/>
      <c r="G31" s="4"/>
    </row>
    <row r="32" spans="2:7" x14ac:dyDescent="0.3">
      <c r="B32" s="4"/>
      <c r="C32" s="4"/>
      <c r="D32" s="24"/>
      <c r="E32" s="25"/>
    </row>
  </sheetData>
  <mergeCells count="5">
    <mergeCell ref="B26:E26"/>
    <mergeCell ref="B4:E4"/>
    <mergeCell ref="B5:E5"/>
    <mergeCell ref="B12:E12"/>
    <mergeCell ref="B19:E19"/>
  </mergeCells>
  <pageMargins left="0" right="0" top="0" bottom="0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7"/>
  <sheetViews>
    <sheetView view="pageBreakPreview" topLeftCell="A19" zoomScaleNormal="100" zoomScaleSheetLayoutView="100" workbookViewId="0">
      <selection activeCell="A34" sqref="A34:XFD37"/>
    </sheetView>
  </sheetViews>
  <sheetFormatPr defaultRowHeight="19.5" x14ac:dyDescent="0.3"/>
  <cols>
    <col min="1" max="1" width="0.28515625" style="1" customWidth="1"/>
    <col min="2" max="2" width="63.42578125" style="1" customWidth="1"/>
    <col min="3" max="3" width="18.42578125" style="1" customWidth="1"/>
    <col min="4" max="4" width="18.85546875" style="40" customWidth="1"/>
    <col min="5" max="5" width="21" style="1" customWidth="1"/>
    <col min="6" max="16384" width="9.140625" style="1"/>
  </cols>
  <sheetData>
    <row r="1" spans="2:7" ht="13.5" customHeight="1" x14ac:dyDescent="0.3">
      <c r="D1" s="1"/>
    </row>
    <row r="2" spans="2:7" s="5" customFormat="1" ht="28.5" customHeight="1" thickBot="1" x14ac:dyDescent="0.35">
      <c r="B2" s="19" t="s">
        <v>79</v>
      </c>
      <c r="C2" s="26"/>
      <c r="D2" s="27"/>
      <c r="E2" s="28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9"/>
      <c r="G3" s="29"/>
    </row>
    <row r="4" spans="2:7" s="5" customFormat="1" ht="30" customHeight="1" thickBot="1" x14ac:dyDescent="0.3">
      <c r="B4" s="54" t="s">
        <v>7</v>
      </c>
      <c r="C4" s="55"/>
      <c r="D4" s="55"/>
      <c r="E4" s="56"/>
    </row>
    <row r="5" spans="2:7" s="5" customFormat="1" ht="44.25" customHeight="1" thickBot="1" x14ac:dyDescent="0.3">
      <c r="B5" s="52" t="s">
        <v>44</v>
      </c>
      <c r="C5" s="52"/>
      <c r="D5" s="52"/>
      <c r="E5" s="52"/>
    </row>
    <row r="6" spans="2:7" s="5" customFormat="1" ht="24" customHeight="1" thickBot="1" x14ac:dyDescent="0.3">
      <c r="B6" s="10" t="s">
        <v>56</v>
      </c>
      <c r="C6" s="7">
        <v>10</v>
      </c>
      <c r="D6" s="7">
        <v>5.26</v>
      </c>
      <c r="E6" s="31">
        <v>5.8</v>
      </c>
    </row>
    <row r="7" spans="2:7" s="5" customFormat="1" ht="24.75" customHeight="1" thickBot="1" x14ac:dyDescent="0.3">
      <c r="B7" s="10" t="s">
        <v>81</v>
      </c>
      <c r="C7" s="7" t="s">
        <v>51</v>
      </c>
      <c r="D7" s="12">
        <v>44.94</v>
      </c>
      <c r="E7" s="33">
        <v>252.4</v>
      </c>
    </row>
    <row r="8" spans="2:7" s="5" customFormat="1" ht="25.5" customHeight="1" thickBot="1" x14ac:dyDescent="0.3">
      <c r="B8" s="10" t="s">
        <v>9</v>
      </c>
      <c r="C8" s="7">
        <v>180</v>
      </c>
      <c r="D8" s="12">
        <v>14.24</v>
      </c>
      <c r="E8" s="33">
        <v>273.60000000000002</v>
      </c>
    </row>
    <row r="9" spans="2:7" s="5" customFormat="1" ht="21.75" customHeight="1" thickBot="1" x14ac:dyDescent="0.3">
      <c r="B9" s="30" t="s">
        <v>47</v>
      </c>
      <c r="C9" s="31" t="s">
        <v>28</v>
      </c>
      <c r="D9" s="32">
        <v>3.2</v>
      </c>
      <c r="E9" s="33">
        <v>20.7</v>
      </c>
    </row>
    <row r="10" spans="2:7" s="5" customFormat="1" ht="21.75" customHeight="1" thickBot="1" x14ac:dyDescent="0.3">
      <c r="B10" s="10" t="s">
        <v>22</v>
      </c>
      <c r="C10" s="31">
        <v>40</v>
      </c>
      <c r="D10" s="32">
        <v>2.2999999999999998</v>
      </c>
      <c r="E10" s="33">
        <v>80</v>
      </c>
    </row>
    <row r="11" spans="2:7" s="5" customFormat="1" ht="23.25" customHeight="1" thickBot="1" x14ac:dyDescent="0.3">
      <c r="B11" s="10" t="s">
        <v>4</v>
      </c>
      <c r="C11" s="31">
        <v>129</v>
      </c>
      <c r="D11" s="32">
        <v>12.06</v>
      </c>
      <c r="E11" s="33">
        <v>76.400000000000006</v>
      </c>
    </row>
    <row r="12" spans="2:7" s="5" customFormat="1" ht="20.25" customHeight="1" thickBot="1" x14ac:dyDescent="0.3">
      <c r="B12" s="34" t="s">
        <v>2</v>
      </c>
      <c r="C12" s="35">
        <v>666</v>
      </c>
      <c r="D12" s="36">
        <f>SUM(D6:D11)</f>
        <v>82</v>
      </c>
      <c r="E12" s="37">
        <f>E6+E7+E8+E9+E11</f>
        <v>628.9</v>
      </c>
    </row>
    <row r="13" spans="2:7" s="5" customFormat="1" ht="24" customHeight="1" thickBot="1" x14ac:dyDescent="0.3">
      <c r="B13" s="53" t="s">
        <v>13</v>
      </c>
      <c r="C13" s="53"/>
      <c r="D13" s="53"/>
      <c r="E13" s="53"/>
    </row>
    <row r="14" spans="2:7" s="5" customFormat="1" ht="24" customHeight="1" thickBot="1" x14ac:dyDescent="0.35">
      <c r="B14" s="21" t="s">
        <v>70</v>
      </c>
      <c r="C14" s="22">
        <v>200</v>
      </c>
      <c r="D14" s="38">
        <v>13.81</v>
      </c>
      <c r="E14" s="33">
        <v>71.2</v>
      </c>
    </row>
    <row r="15" spans="2:7" s="5" customFormat="1" ht="27" customHeight="1" thickBot="1" x14ac:dyDescent="0.3">
      <c r="B15" s="10" t="s">
        <v>81</v>
      </c>
      <c r="C15" s="22" t="s">
        <v>51</v>
      </c>
      <c r="D15" s="23">
        <v>44.94</v>
      </c>
      <c r="E15" s="31">
        <v>252.4</v>
      </c>
    </row>
    <row r="16" spans="2:7" s="5" customFormat="1" ht="25.5" customHeight="1" thickBot="1" x14ac:dyDescent="0.3">
      <c r="B16" s="10" t="s">
        <v>9</v>
      </c>
      <c r="C16" s="22">
        <v>150</v>
      </c>
      <c r="D16" s="23">
        <v>11.86</v>
      </c>
      <c r="E16" s="31">
        <v>228</v>
      </c>
    </row>
    <row r="17" spans="1:15" s="5" customFormat="1" ht="26.25" customHeight="1" thickBot="1" x14ac:dyDescent="0.3">
      <c r="B17" s="21" t="s">
        <v>37</v>
      </c>
      <c r="C17" s="22">
        <v>200</v>
      </c>
      <c r="D17" s="23">
        <v>1.7</v>
      </c>
      <c r="E17" s="33">
        <v>20</v>
      </c>
    </row>
    <row r="18" spans="1:15" s="5" customFormat="1" ht="25.5" customHeight="1" thickBot="1" x14ac:dyDescent="0.3">
      <c r="B18" s="10" t="s">
        <v>22</v>
      </c>
      <c r="C18" s="22">
        <v>50</v>
      </c>
      <c r="D18" s="23">
        <v>2.69</v>
      </c>
      <c r="E18" s="33">
        <v>100</v>
      </c>
    </row>
    <row r="19" spans="1:15" s="5" customFormat="1" ht="24" customHeight="1" thickBot="1" x14ac:dyDescent="0.3">
      <c r="B19" s="34" t="s">
        <v>2</v>
      </c>
      <c r="C19" s="35">
        <v>700</v>
      </c>
      <c r="D19" s="36">
        <f>SUM(D14:D18)</f>
        <v>75</v>
      </c>
      <c r="E19" s="37">
        <f>E14+E15+E16+E17+E18</f>
        <v>671.6</v>
      </c>
    </row>
    <row r="20" spans="1:15" s="5" customFormat="1" ht="24.75" customHeight="1" thickBot="1" x14ac:dyDescent="0.3">
      <c r="B20" s="51" t="s">
        <v>48</v>
      </c>
      <c r="C20" s="51"/>
      <c r="D20" s="51"/>
      <c r="E20" s="51"/>
    </row>
    <row r="21" spans="1:15" s="5" customFormat="1" ht="22.5" customHeight="1" thickBot="1" x14ac:dyDescent="0.35">
      <c r="B21" s="21" t="s">
        <v>82</v>
      </c>
      <c r="C21" s="22" t="s">
        <v>57</v>
      </c>
      <c r="D21" s="38">
        <v>21.52</v>
      </c>
      <c r="E21" s="33">
        <v>104</v>
      </c>
    </row>
    <row r="22" spans="1:15" s="5" customFormat="1" ht="24.75" customHeight="1" thickBot="1" x14ac:dyDescent="0.3">
      <c r="B22" s="21" t="s">
        <v>83</v>
      </c>
      <c r="C22" s="22" t="s">
        <v>51</v>
      </c>
      <c r="D22" s="23">
        <v>34.619999999999997</v>
      </c>
      <c r="E22" s="31">
        <v>159.19999999999999</v>
      </c>
    </row>
    <row r="23" spans="1:15" s="5" customFormat="1" ht="24" customHeight="1" thickBot="1" x14ac:dyDescent="0.3">
      <c r="B23" s="21" t="s">
        <v>12</v>
      </c>
      <c r="C23" s="22">
        <v>180</v>
      </c>
      <c r="D23" s="23">
        <v>16.75</v>
      </c>
      <c r="E23" s="31">
        <v>196.2</v>
      </c>
    </row>
    <row r="24" spans="1:15" s="5" customFormat="1" ht="24" customHeight="1" thickBot="1" x14ac:dyDescent="0.3">
      <c r="B24" s="21" t="s">
        <v>21</v>
      </c>
      <c r="C24" s="22">
        <v>200</v>
      </c>
      <c r="D24" s="23">
        <v>5.31</v>
      </c>
      <c r="E24" s="33">
        <v>80.2</v>
      </c>
    </row>
    <row r="25" spans="1:15" s="5" customFormat="1" ht="27" customHeight="1" thickBot="1" x14ac:dyDescent="0.3">
      <c r="B25" s="10" t="s">
        <v>22</v>
      </c>
      <c r="C25" s="22">
        <v>31</v>
      </c>
      <c r="D25" s="23">
        <v>1.8</v>
      </c>
      <c r="E25" s="33">
        <v>62</v>
      </c>
    </row>
    <row r="26" spans="1:15" s="5" customFormat="1" ht="24" customHeight="1" thickBot="1" x14ac:dyDescent="0.3">
      <c r="B26" s="34" t="s">
        <v>2</v>
      </c>
      <c r="C26" s="35">
        <v>765</v>
      </c>
      <c r="D26" s="36">
        <f>SUM(D21:D25)</f>
        <v>80</v>
      </c>
      <c r="E26" s="37">
        <f>E21+E22+E23+E24+E25</f>
        <v>601.6</v>
      </c>
    </row>
    <row r="27" spans="1:15" s="5" customFormat="1" ht="21" customHeight="1" thickBot="1" x14ac:dyDescent="0.3">
      <c r="B27" s="51" t="s">
        <v>8</v>
      </c>
      <c r="C27" s="51"/>
      <c r="D27" s="51"/>
      <c r="E27" s="51"/>
    </row>
    <row r="28" spans="1:15" s="5" customFormat="1" ht="22.5" customHeight="1" thickBot="1" x14ac:dyDescent="0.3">
      <c r="B28" s="10" t="s">
        <v>27</v>
      </c>
      <c r="C28" s="7">
        <v>70</v>
      </c>
      <c r="D28" s="12">
        <v>14.05</v>
      </c>
      <c r="E28" s="8">
        <v>300.8</v>
      </c>
    </row>
    <row r="29" spans="1:15" s="5" customFormat="1" ht="21" customHeight="1" thickBot="1" x14ac:dyDescent="0.3">
      <c r="A29" s="39"/>
      <c r="B29" s="10" t="s">
        <v>23</v>
      </c>
      <c r="C29" s="7">
        <v>200</v>
      </c>
      <c r="D29" s="12">
        <v>4.43</v>
      </c>
      <c r="E29" s="8">
        <v>55.4</v>
      </c>
    </row>
    <row r="30" spans="1:15" s="39" customFormat="1" ht="22.5" customHeight="1" thickBot="1" x14ac:dyDescent="0.3">
      <c r="B30" s="10" t="s">
        <v>71</v>
      </c>
      <c r="C30" s="7">
        <v>102</v>
      </c>
      <c r="D30" s="12">
        <v>16.52</v>
      </c>
      <c r="E30" s="8">
        <v>69.599999999999994</v>
      </c>
    </row>
    <row r="31" spans="1:15" s="5" customFormat="1" ht="20.25" customHeight="1" thickBot="1" x14ac:dyDescent="0.3">
      <c r="A31" s="39"/>
      <c r="B31" s="13" t="s">
        <v>2</v>
      </c>
      <c r="C31" s="14">
        <v>372</v>
      </c>
      <c r="D31" s="15">
        <f>SUM(D28:D30)</f>
        <v>35</v>
      </c>
      <c r="E31" s="16">
        <v>425.8</v>
      </c>
    </row>
    <row r="32" spans="1:15" ht="16.5" customHeight="1" x14ac:dyDescent="0.3">
      <c r="B32" s="2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6.5" hidden="1" customHeight="1" x14ac:dyDescent="0.3">
      <c r="B33" s="2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1"/>
      <c r="C34" s="4"/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x14ac:dyDescent="0.3">
      <c r="B36" s="4"/>
      <c r="C36" s="4"/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x14ac:dyDescent="0.3">
      <c r="B37" s="4"/>
      <c r="C37" s="4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</sheetData>
  <mergeCells count="5">
    <mergeCell ref="B5:E5"/>
    <mergeCell ref="B13:E13"/>
    <mergeCell ref="B20:E20"/>
    <mergeCell ref="B27:E27"/>
    <mergeCell ref="B4:E4"/>
  </mergeCells>
  <pageMargins left="0" right="0" top="0" bottom="0" header="0.31496062992125984" footer="0.31496062992125984"/>
  <pageSetup paperSize="9" scale="83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37"/>
  <sheetViews>
    <sheetView view="pageBreakPreview" topLeftCell="B34" zoomScale="130" zoomScaleNormal="100" zoomScaleSheetLayoutView="130" workbookViewId="0">
      <selection activeCell="B37" sqref="A37:XFD39"/>
    </sheetView>
  </sheetViews>
  <sheetFormatPr defaultRowHeight="19.5" x14ac:dyDescent="0.3"/>
  <cols>
    <col min="1" max="1" width="9.140625" style="1" hidden="1" customWidth="1"/>
    <col min="2" max="2" width="61.85546875" style="1" customWidth="1"/>
    <col min="3" max="3" width="17.28515625" style="1" customWidth="1"/>
    <col min="4" max="4" width="18.28515625" style="18" customWidth="1"/>
    <col min="5" max="5" width="21.42578125" style="3" customWidth="1"/>
    <col min="6" max="16384" width="9.140625" style="1"/>
  </cols>
  <sheetData>
    <row r="1" spans="2:7" ht="3.75" customHeight="1" x14ac:dyDescent="0.3">
      <c r="B1" s="2"/>
    </row>
    <row r="2" spans="2:7" s="5" customFormat="1" ht="27.75" customHeight="1" thickBot="1" x14ac:dyDescent="0.35">
      <c r="B2" s="19" t="s">
        <v>80</v>
      </c>
      <c r="C2" s="1"/>
      <c r="D2" s="1"/>
      <c r="E2" s="3"/>
    </row>
    <row r="3" spans="2:7" s="5" customFormat="1" ht="30" customHeight="1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9"/>
      <c r="G3" s="29"/>
    </row>
    <row r="4" spans="2:7" s="5" customFormat="1" ht="24" customHeight="1" thickBot="1" x14ac:dyDescent="0.3">
      <c r="B4" s="54" t="s">
        <v>7</v>
      </c>
      <c r="C4" s="55"/>
      <c r="D4" s="55"/>
      <c r="E4" s="56"/>
    </row>
    <row r="5" spans="2:7" s="9" customFormat="1" ht="37.5" customHeight="1" thickBot="1" x14ac:dyDescent="0.35">
      <c r="B5" s="51" t="s">
        <v>45</v>
      </c>
      <c r="C5" s="51"/>
      <c r="D5" s="51"/>
      <c r="E5" s="51"/>
    </row>
    <row r="6" spans="2:7" s="5" customFormat="1" ht="35.25" customHeight="1" thickBot="1" x14ac:dyDescent="0.3">
      <c r="B6" s="10" t="s">
        <v>16</v>
      </c>
      <c r="C6" s="7" t="s">
        <v>72</v>
      </c>
      <c r="D6" s="12">
        <v>63.49</v>
      </c>
      <c r="E6" s="8">
        <v>404.8</v>
      </c>
    </row>
    <row r="7" spans="2:7" s="5" customFormat="1" ht="19.5" customHeight="1" thickBot="1" x14ac:dyDescent="0.3">
      <c r="B7" s="10" t="s">
        <v>35</v>
      </c>
      <c r="C7" s="7">
        <v>200</v>
      </c>
      <c r="D7" s="12">
        <v>6.08</v>
      </c>
      <c r="E7" s="8">
        <v>65.099999999999994</v>
      </c>
    </row>
    <row r="8" spans="2:7" s="5" customFormat="1" ht="19.5" customHeight="1" thickBot="1" x14ac:dyDescent="0.3">
      <c r="B8" s="10" t="s">
        <v>17</v>
      </c>
      <c r="C8" s="7">
        <v>132</v>
      </c>
      <c r="D8" s="12">
        <v>12.43</v>
      </c>
      <c r="E8" s="8">
        <v>62</v>
      </c>
    </row>
    <row r="9" spans="2:7" s="9" customFormat="1" ht="18" customHeight="1" thickBot="1" x14ac:dyDescent="0.35">
      <c r="B9" s="10" t="s">
        <v>50</v>
      </c>
      <c r="C9" s="14">
        <v>522</v>
      </c>
      <c r="D9" s="15">
        <f>SUM(D6:D8)</f>
        <v>82</v>
      </c>
      <c r="E9" s="16">
        <f>E6+E7+E8</f>
        <v>531.9</v>
      </c>
    </row>
    <row r="10" spans="2:7" s="9" customFormat="1" ht="32.25" customHeight="1" thickBot="1" x14ac:dyDescent="0.35">
      <c r="B10" s="51" t="s">
        <v>19</v>
      </c>
      <c r="C10" s="51"/>
      <c r="D10" s="51"/>
      <c r="E10" s="51"/>
    </row>
    <row r="11" spans="2:7" s="5" customFormat="1" ht="19.5" customHeight="1" thickBot="1" x14ac:dyDescent="0.3">
      <c r="B11" s="10" t="s">
        <v>84</v>
      </c>
      <c r="C11" s="7" t="s">
        <v>85</v>
      </c>
      <c r="D11" s="12">
        <v>47.54</v>
      </c>
      <c r="E11" s="33">
        <v>270.5</v>
      </c>
    </row>
    <row r="12" spans="2:7" s="5" customFormat="1" ht="19.5" customHeight="1" thickBot="1" x14ac:dyDescent="0.3">
      <c r="B12" s="10" t="s">
        <v>14</v>
      </c>
      <c r="C12" s="7">
        <v>180</v>
      </c>
      <c r="D12" s="12">
        <v>13.76</v>
      </c>
      <c r="E12" s="33">
        <v>334.8</v>
      </c>
    </row>
    <row r="13" spans="2:7" s="5" customFormat="1" ht="21" customHeight="1" thickBot="1" x14ac:dyDescent="0.3">
      <c r="B13" s="10" t="s">
        <v>18</v>
      </c>
      <c r="C13" s="7">
        <v>200</v>
      </c>
      <c r="D13" s="12">
        <v>4.59</v>
      </c>
      <c r="E13" s="33">
        <v>44</v>
      </c>
    </row>
    <row r="14" spans="2:7" s="5" customFormat="1" ht="21" customHeight="1" thickBot="1" x14ac:dyDescent="0.3">
      <c r="B14" s="10" t="s">
        <v>22</v>
      </c>
      <c r="C14" s="22">
        <v>40</v>
      </c>
      <c r="D14" s="23">
        <v>2.2999999999999998</v>
      </c>
      <c r="E14" s="50">
        <v>80</v>
      </c>
    </row>
    <row r="15" spans="2:7" s="5" customFormat="1" ht="21" customHeight="1" thickBot="1" x14ac:dyDescent="0.3">
      <c r="B15" s="10" t="s">
        <v>86</v>
      </c>
      <c r="C15" s="22">
        <v>147</v>
      </c>
      <c r="D15" s="23">
        <v>13.81</v>
      </c>
      <c r="E15" s="50">
        <v>87</v>
      </c>
    </row>
    <row r="16" spans="2:7" s="9" customFormat="1" ht="18.75" customHeight="1" thickBot="1" x14ac:dyDescent="0.35">
      <c r="B16" s="13" t="s">
        <v>2</v>
      </c>
      <c r="C16" s="14">
        <v>657</v>
      </c>
      <c r="D16" s="15">
        <f>SUM(D11:D15)</f>
        <v>82</v>
      </c>
      <c r="E16" s="16">
        <f>E11+E12+E13+E14+E15</f>
        <v>816.3</v>
      </c>
    </row>
    <row r="17" spans="2:5" s="5" customFormat="1" ht="18.75" customHeight="1" thickBot="1" x14ac:dyDescent="0.3">
      <c r="B17" s="51" t="s">
        <v>13</v>
      </c>
      <c r="C17" s="51"/>
      <c r="D17" s="51"/>
      <c r="E17" s="51"/>
    </row>
    <row r="18" spans="2:5" s="5" customFormat="1" ht="36.75" customHeight="1" thickBot="1" x14ac:dyDescent="0.3">
      <c r="B18" s="10" t="s">
        <v>24</v>
      </c>
      <c r="C18" s="7" t="s">
        <v>57</v>
      </c>
      <c r="D18" s="12">
        <v>10.16</v>
      </c>
      <c r="E18" s="33">
        <v>88.9</v>
      </c>
    </row>
    <row r="19" spans="2:5" s="5" customFormat="1" ht="19.5" customHeight="1" thickBot="1" x14ac:dyDescent="0.3">
      <c r="B19" s="10" t="s">
        <v>84</v>
      </c>
      <c r="C19" s="7" t="s">
        <v>85</v>
      </c>
      <c r="D19" s="12">
        <v>47.54</v>
      </c>
      <c r="E19" s="33">
        <v>270.5</v>
      </c>
    </row>
    <row r="20" spans="2:5" s="5" customFormat="1" ht="18.75" customHeight="1" thickBot="1" x14ac:dyDescent="0.3">
      <c r="B20" s="10" t="s">
        <v>14</v>
      </c>
      <c r="C20" s="7">
        <v>150</v>
      </c>
      <c r="D20" s="12">
        <v>11.47</v>
      </c>
      <c r="E20" s="33">
        <v>279</v>
      </c>
    </row>
    <row r="21" spans="2:5" s="5" customFormat="1" ht="19.5" customHeight="1" thickBot="1" x14ac:dyDescent="0.3">
      <c r="B21" s="10" t="s">
        <v>18</v>
      </c>
      <c r="C21" s="7">
        <v>200</v>
      </c>
      <c r="D21" s="12">
        <v>4.59</v>
      </c>
      <c r="E21" s="33">
        <v>44</v>
      </c>
    </row>
    <row r="22" spans="2:5" s="5" customFormat="1" ht="18" customHeight="1" thickBot="1" x14ac:dyDescent="0.3">
      <c r="B22" s="10" t="s">
        <v>22</v>
      </c>
      <c r="C22" s="22">
        <v>22</v>
      </c>
      <c r="D22" s="23">
        <v>1.24</v>
      </c>
      <c r="E22" s="50">
        <v>44</v>
      </c>
    </row>
    <row r="23" spans="2:5" s="9" customFormat="1" ht="19.5" customHeight="1" thickBot="1" x14ac:dyDescent="0.35">
      <c r="B23" s="13" t="s">
        <v>2</v>
      </c>
      <c r="C23" s="14">
        <v>716</v>
      </c>
      <c r="D23" s="15">
        <f>SUM(D18:D22)</f>
        <v>75</v>
      </c>
      <c r="E23" s="16">
        <f>E18+E19+E20+E21+E22</f>
        <v>726.4</v>
      </c>
    </row>
    <row r="24" spans="2:5" s="5" customFormat="1" ht="19.5" customHeight="1" thickBot="1" x14ac:dyDescent="0.3">
      <c r="B24" s="51" t="s">
        <v>48</v>
      </c>
      <c r="C24" s="51"/>
      <c r="D24" s="51"/>
      <c r="E24" s="51"/>
    </row>
    <row r="25" spans="2:5" s="5" customFormat="1" ht="36" customHeight="1" thickBot="1" x14ac:dyDescent="0.3">
      <c r="B25" s="10" t="s">
        <v>24</v>
      </c>
      <c r="C25" s="7" t="s">
        <v>87</v>
      </c>
      <c r="D25" s="12">
        <v>11.3</v>
      </c>
      <c r="E25" s="33">
        <v>116.4</v>
      </c>
    </row>
    <row r="26" spans="2:5" s="5" customFormat="1" ht="18.75" customHeight="1" thickBot="1" x14ac:dyDescent="0.3">
      <c r="B26" s="10" t="s">
        <v>84</v>
      </c>
      <c r="C26" s="7" t="s">
        <v>85</v>
      </c>
      <c r="D26" s="12">
        <v>47.54</v>
      </c>
      <c r="E26" s="33">
        <v>270.5</v>
      </c>
    </row>
    <row r="27" spans="2:5" s="5" customFormat="1" ht="18.75" customHeight="1" thickBot="1" x14ac:dyDescent="0.3">
      <c r="B27" s="10" t="s">
        <v>14</v>
      </c>
      <c r="C27" s="7">
        <v>180</v>
      </c>
      <c r="D27" s="12">
        <v>13.76</v>
      </c>
      <c r="E27" s="33">
        <v>334.8</v>
      </c>
    </row>
    <row r="28" spans="2:5" s="5" customFormat="1" ht="21" customHeight="1" thickBot="1" x14ac:dyDescent="0.3">
      <c r="B28" s="10" t="s">
        <v>18</v>
      </c>
      <c r="C28" s="7">
        <v>200</v>
      </c>
      <c r="D28" s="12">
        <v>4.59</v>
      </c>
      <c r="E28" s="33">
        <v>44</v>
      </c>
    </row>
    <row r="29" spans="2:5" s="5" customFormat="1" ht="20.25" customHeight="1" thickBot="1" x14ac:dyDescent="0.3">
      <c r="B29" s="10" t="s">
        <v>22</v>
      </c>
      <c r="C29" s="22">
        <v>49</v>
      </c>
      <c r="D29" s="23">
        <v>2.81</v>
      </c>
      <c r="E29" s="50">
        <v>98</v>
      </c>
    </row>
    <row r="30" spans="2:5" s="9" customFormat="1" ht="18.75" customHeight="1" thickBot="1" x14ac:dyDescent="0.35">
      <c r="B30" s="13" t="s">
        <v>2</v>
      </c>
      <c r="C30" s="14">
        <v>774</v>
      </c>
      <c r="D30" s="15">
        <f>SUM(D25:D29)</f>
        <v>80.000000000000014</v>
      </c>
      <c r="E30" s="16">
        <f>E25+E26+E27+E28+E29</f>
        <v>863.7</v>
      </c>
    </row>
    <row r="31" spans="2:5" s="5" customFormat="1" ht="18.75" customHeight="1" thickBot="1" x14ac:dyDescent="0.3">
      <c r="B31" s="51" t="s">
        <v>8</v>
      </c>
      <c r="C31" s="51"/>
      <c r="D31" s="51"/>
      <c r="E31" s="51"/>
    </row>
    <row r="32" spans="2:5" s="5" customFormat="1" ht="17.25" customHeight="1" thickBot="1" x14ac:dyDescent="0.3">
      <c r="B32" s="10" t="s">
        <v>15</v>
      </c>
      <c r="C32" s="7">
        <v>80</v>
      </c>
      <c r="D32" s="12">
        <v>15.34</v>
      </c>
      <c r="E32" s="8">
        <v>343.7</v>
      </c>
    </row>
    <row r="33" spans="2:5" s="5" customFormat="1" ht="18.75" customHeight="1" thickBot="1" x14ac:dyDescent="0.3">
      <c r="B33" s="10" t="s">
        <v>73</v>
      </c>
      <c r="C33" s="22">
        <v>200</v>
      </c>
      <c r="D33" s="23">
        <v>8</v>
      </c>
      <c r="E33" s="43">
        <v>64.8</v>
      </c>
    </row>
    <row r="34" spans="2:5" s="5" customFormat="1" ht="18.75" customHeight="1" thickBot="1" x14ac:dyDescent="0.3">
      <c r="B34" s="10" t="s">
        <v>4</v>
      </c>
      <c r="C34" s="7">
        <v>124</v>
      </c>
      <c r="D34" s="12">
        <v>11.66</v>
      </c>
      <c r="E34" s="8">
        <v>44</v>
      </c>
    </row>
    <row r="35" spans="2:5" s="9" customFormat="1" ht="17.25" customHeight="1" thickBot="1" x14ac:dyDescent="0.35">
      <c r="B35" s="13" t="s">
        <v>2</v>
      </c>
      <c r="C35" s="14">
        <v>404</v>
      </c>
      <c r="D35" s="15">
        <f>SUM(D32:D34)</f>
        <v>35</v>
      </c>
      <c r="E35" s="16">
        <f>E32+E33+E34</f>
        <v>452.5</v>
      </c>
    </row>
    <row r="36" spans="2:5" s="9" customFormat="1" ht="9.75" customHeight="1" x14ac:dyDescent="0.3">
      <c r="B36" s="44"/>
      <c r="C36" s="45"/>
      <c r="D36" s="46"/>
      <c r="E36" s="47"/>
    </row>
    <row r="37" spans="2:5" x14ac:dyDescent="0.3">
      <c r="B37" s="41"/>
      <c r="C37" s="4"/>
      <c r="D37" s="24"/>
      <c r="E37" s="25"/>
    </row>
  </sheetData>
  <mergeCells count="6">
    <mergeCell ref="B4:E4"/>
    <mergeCell ref="B24:E24"/>
    <mergeCell ref="B31:E31"/>
    <mergeCell ref="B5:E5"/>
    <mergeCell ref="B17:E17"/>
    <mergeCell ref="B10:E10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1"/>
  <sheetViews>
    <sheetView view="pageBreakPreview" topLeftCell="A22" zoomScaleNormal="100" zoomScaleSheetLayoutView="100" workbookViewId="0">
      <selection activeCell="A32" sqref="A32:XFD35"/>
    </sheetView>
  </sheetViews>
  <sheetFormatPr defaultRowHeight="19.5" x14ac:dyDescent="0.3"/>
  <cols>
    <col min="1" max="1" width="0.28515625" style="1" customWidth="1"/>
    <col min="2" max="2" width="61.85546875" style="1" customWidth="1"/>
    <col min="3" max="3" width="16.85546875" style="1" customWidth="1"/>
    <col min="4" max="4" width="17.5703125" style="18" customWidth="1"/>
    <col min="5" max="5" width="23.28515625" style="1" customWidth="1"/>
    <col min="6" max="16384" width="9.140625" style="1"/>
  </cols>
  <sheetData>
    <row r="1" spans="2:7" ht="13.5" customHeight="1" x14ac:dyDescent="0.3">
      <c r="B1" s="2"/>
      <c r="E1" s="3"/>
    </row>
    <row r="2" spans="2:7" s="5" customFormat="1" ht="19.5" customHeight="1" thickBot="1" x14ac:dyDescent="0.35">
      <c r="B2" s="19" t="s">
        <v>88</v>
      </c>
      <c r="C2" s="48"/>
      <c r="D2" s="48"/>
      <c r="E2" s="49"/>
      <c r="F2" s="29"/>
      <c r="G2" s="29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7" t="s">
        <v>1</v>
      </c>
    </row>
    <row r="4" spans="2:7" s="5" customFormat="1" ht="30" customHeight="1" thickBot="1" x14ac:dyDescent="0.3">
      <c r="B4" s="51" t="s">
        <v>7</v>
      </c>
      <c r="C4" s="51"/>
      <c r="D4" s="51"/>
      <c r="E4" s="51"/>
    </row>
    <row r="5" spans="2:7" s="5" customFormat="1" ht="35.25" customHeight="1" thickBot="1" x14ac:dyDescent="0.3">
      <c r="B5" s="51" t="s">
        <v>46</v>
      </c>
      <c r="C5" s="51"/>
      <c r="D5" s="51"/>
      <c r="E5" s="51"/>
    </row>
    <row r="6" spans="2:7" s="5" customFormat="1" ht="23.25" customHeight="1" thickBot="1" x14ac:dyDescent="0.3">
      <c r="B6" s="10" t="s">
        <v>58</v>
      </c>
      <c r="C6" s="7">
        <v>10</v>
      </c>
      <c r="D6" s="12">
        <v>2.21</v>
      </c>
      <c r="E6" s="33">
        <v>2.6</v>
      </c>
    </row>
    <row r="7" spans="2:7" s="5" customFormat="1" ht="39.75" thickBot="1" x14ac:dyDescent="0.3">
      <c r="B7" s="10" t="s">
        <v>36</v>
      </c>
      <c r="C7" s="7" t="s">
        <v>74</v>
      </c>
      <c r="D7" s="12">
        <v>59.47</v>
      </c>
      <c r="E7" s="8">
        <v>233.7</v>
      </c>
    </row>
    <row r="8" spans="2:7" s="5" customFormat="1" ht="20.25" customHeight="1" thickBot="1" x14ac:dyDescent="0.3">
      <c r="B8" s="10" t="s">
        <v>12</v>
      </c>
      <c r="C8" s="7">
        <v>180</v>
      </c>
      <c r="D8" s="12">
        <v>16.75</v>
      </c>
      <c r="E8" s="8">
        <v>196.2</v>
      </c>
    </row>
    <row r="9" spans="2:7" ht="21" customHeight="1" thickBot="1" x14ac:dyDescent="0.35">
      <c r="B9" s="10" t="s">
        <v>37</v>
      </c>
      <c r="C9" s="7">
        <v>200</v>
      </c>
      <c r="D9" s="12">
        <v>1.7</v>
      </c>
      <c r="E9" s="8">
        <v>20</v>
      </c>
      <c r="F9" s="4"/>
      <c r="G9" s="4"/>
    </row>
    <row r="10" spans="2:7" ht="21" customHeight="1" thickBot="1" x14ac:dyDescent="0.35">
      <c r="B10" s="10" t="s">
        <v>22</v>
      </c>
      <c r="C10" s="7">
        <v>33</v>
      </c>
      <c r="D10" s="12">
        <v>1.87</v>
      </c>
      <c r="E10" s="8">
        <v>66</v>
      </c>
      <c r="F10" s="4"/>
      <c r="G10" s="4"/>
    </row>
    <row r="11" spans="2:7" ht="21" customHeight="1" thickBot="1" x14ac:dyDescent="0.35">
      <c r="B11" s="13" t="s">
        <v>2</v>
      </c>
      <c r="C11" s="14">
        <v>529</v>
      </c>
      <c r="D11" s="15">
        <f>SUM(D6:D10)</f>
        <v>82.000000000000014</v>
      </c>
      <c r="E11" s="16">
        <f>E6+E7+E8+E9+E10</f>
        <v>518.5</v>
      </c>
      <c r="F11" s="4"/>
      <c r="G11" s="4"/>
    </row>
    <row r="12" spans="2:7" s="5" customFormat="1" ht="23.25" customHeight="1" thickBot="1" x14ac:dyDescent="0.3">
      <c r="B12" s="51" t="s">
        <v>13</v>
      </c>
      <c r="C12" s="51"/>
      <c r="D12" s="51"/>
      <c r="E12" s="51"/>
    </row>
    <row r="13" spans="2:7" s="5" customFormat="1" ht="26.25" customHeight="1" thickBot="1" x14ac:dyDescent="0.3">
      <c r="B13" s="10" t="s">
        <v>75</v>
      </c>
      <c r="C13" s="7">
        <v>250</v>
      </c>
      <c r="D13" s="12">
        <v>6.58</v>
      </c>
      <c r="E13" s="8">
        <v>106</v>
      </c>
    </row>
    <row r="14" spans="2:7" s="5" customFormat="1" ht="39.75" thickBot="1" x14ac:dyDescent="0.3">
      <c r="B14" s="10" t="s">
        <v>25</v>
      </c>
      <c r="C14" s="7" t="s">
        <v>11</v>
      </c>
      <c r="D14" s="12">
        <v>44.56</v>
      </c>
      <c r="E14" s="8">
        <v>280.89999999999998</v>
      </c>
    </row>
    <row r="15" spans="2:7" s="5" customFormat="1" ht="20.25" customHeight="1" thickBot="1" x14ac:dyDescent="0.3">
      <c r="B15" s="10" t="s">
        <v>5</v>
      </c>
      <c r="C15" s="7">
        <v>150</v>
      </c>
      <c r="D15" s="12">
        <v>9.6</v>
      </c>
      <c r="E15" s="8">
        <v>220.5</v>
      </c>
    </row>
    <row r="16" spans="2:7" s="5" customFormat="1" ht="21" customHeight="1" thickBot="1" x14ac:dyDescent="0.3">
      <c r="B16" s="10" t="s">
        <v>26</v>
      </c>
      <c r="C16" s="7">
        <v>200</v>
      </c>
      <c r="D16" s="12">
        <v>12.29</v>
      </c>
      <c r="E16" s="8">
        <v>57.5</v>
      </c>
    </row>
    <row r="17" spans="2:5" s="5" customFormat="1" ht="20.25" customHeight="1" thickBot="1" x14ac:dyDescent="0.3">
      <c r="B17" s="10" t="s">
        <v>22</v>
      </c>
      <c r="C17" s="7">
        <v>34</v>
      </c>
      <c r="D17" s="12">
        <v>1.97</v>
      </c>
      <c r="E17" s="33">
        <v>68</v>
      </c>
    </row>
    <row r="18" spans="2:5" s="5" customFormat="1" ht="21" customHeight="1" thickBot="1" x14ac:dyDescent="0.3">
      <c r="B18" s="13" t="s">
        <v>2</v>
      </c>
      <c r="C18" s="14">
        <v>744</v>
      </c>
      <c r="D18" s="15">
        <f>SUM(D13:D17)</f>
        <v>75</v>
      </c>
      <c r="E18" s="16">
        <f>E13+E14+E15+E16+E17</f>
        <v>732.9</v>
      </c>
    </row>
    <row r="19" spans="2:5" s="5" customFormat="1" ht="21.75" customHeight="1" thickBot="1" x14ac:dyDescent="0.3">
      <c r="B19" s="51" t="s">
        <v>48</v>
      </c>
      <c r="C19" s="51"/>
      <c r="D19" s="51"/>
      <c r="E19" s="51"/>
    </row>
    <row r="20" spans="2:5" s="5" customFormat="1" ht="28.5" customHeight="1" thickBot="1" x14ac:dyDescent="0.3">
      <c r="B20" s="10" t="s">
        <v>76</v>
      </c>
      <c r="C20" s="7" t="s">
        <v>57</v>
      </c>
      <c r="D20" s="12">
        <v>10.77</v>
      </c>
      <c r="E20" s="33">
        <v>127.3</v>
      </c>
    </row>
    <row r="21" spans="2:5" s="5" customFormat="1" ht="39.75" thickBot="1" x14ac:dyDescent="0.3">
      <c r="B21" s="10" t="s">
        <v>25</v>
      </c>
      <c r="C21" s="7" t="s">
        <v>51</v>
      </c>
      <c r="D21" s="12">
        <v>43.49</v>
      </c>
      <c r="E21" s="8">
        <v>280.89999999999998</v>
      </c>
    </row>
    <row r="22" spans="2:5" s="5" customFormat="1" ht="23.25" customHeight="1" thickBot="1" x14ac:dyDescent="0.3">
      <c r="B22" s="10" t="s">
        <v>5</v>
      </c>
      <c r="C22" s="7">
        <v>180</v>
      </c>
      <c r="D22" s="12">
        <v>11.52</v>
      </c>
      <c r="E22" s="8">
        <v>264.60000000000002</v>
      </c>
    </row>
    <row r="23" spans="2:5" s="5" customFormat="1" ht="21" customHeight="1" thickBot="1" x14ac:dyDescent="0.3">
      <c r="B23" s="10" t="s">
        <v>26</v>
      </c>
      <c r="C23" s="7">
        <v>200</v>
      </c>
      <c r="D23" s="12">
        <v>12.29</v>
      </c>
      <c r="E23" s="8">
        <v>57.5</v>
      </c>
    </row>
    <row r="24" spans="2:5" s="5" customFormat="1" ht="22.5" customHeight="1" thickBot="1" x14ac:dyDescent="0.3">
      <c r="B24" s="10" t="s">
        <v>22</v>
      </c>
      <c r="C24" s="7">
        <v>34</v>
      </c>
      <c r="D24" s="12">
        <v>1.93</v>
      </c>
      <c r="E24" s="33">
        <v>68</v>
      </c>
    </row>
    <row r="25" spans="2:5" s="5" customFormat="1" ht="24" customHeight="1" thickBot="1" x14ac:dyDescent="0.3">
      <c r="B25" s="13" t="s">
        <v>2</v>
      </c>
      <c r="C25" s="14">
        <v>768</v>
      </c>
      <c r="D25" s="15">
        <f>SUM(D20:D24)</f>
        <v>80</v>
      </c>
      <c r="E25" s="16">
        <f>E20+E21+E22+E23+E24</f>
        <v>798.3</v>
      </c>
    </row>
    <row r="26" spans="2:5" s="5" customFormat="1" ht="21" customHeight="1" thickBot="1" x14ac:dyDescent="0.3">
      <c r="B26" s="51" t="s">
        <v>8</v>
      </c>
      <c r="C26" s="51"/>
      <c r="D26" s="51"/>
      <c r="E26" s="51"/>
    </row>
    <row r="27" spans="2:5" s="5" customFormat="1" ht="24" customHeight="1" thickBot="1" x14ac:dyDescent="0.3">
      <c r="B27" s="10" t="s">
        <v>59</v>
      </c>
      <c r="C27" s="7">
        <v>75</v>
      </c>
      <c r="D27" s="12">
        <v>12.4</v>
      </c>
      <c r="E27" s="8">
        <v>252.3</v>
      </c>
    </row>
    <row r="28" spans="2:5" s="5" customFormat="1" ht="21" customHeight="1" thickBot="1" x14ac:dyDescent="0.3">
      <c r="B28" s="10" t="s">
        <v>18</v>
      </c>
      <c r="C28" s="7">
        <v>200</v>
      </c>
      <c r="D28" s="12">
        <v>4.59</v>
      </c>
      <c r="E28" s="8">
        <v>20.7</v>
      </c>
    </row>
    <row r="29" spans="2:5" s="5" customFormat="1" ht="22.5" customHeight="1" thickBot="1" x14ac:dyDescent="0.3">
      <c r="B29" s="10" t="s">
        <v>71</v>
      </c>
      <c r="C29" s="7">
        <v>111</v>
      </c>
      <c r="D29" s="12">
        <v>18.010000000000002</v>
      </c>
      <c r="E29" s="8">
        <v>47.8</v>
      </c>
    </row>
    <row r="30" spans="2:5" s="5" customFormat="1" ht="21.75" customHeight="1" thickBot="1" x14ac:dyDescent="0.3">
      <c r="B30" s="13" t="s">
        <v>2</v>
      </c>
      <c r="C30" s="14">
        <v>386</v>
      </c>
      <c r="D30" s="15">
        <f>SUM(D27:D29)</f>
        <v>35</v>
      </c>
      <c r="E30" s="16">
        <f>E27+E28+E29</f>
        <v>320.8</v>
      </c>
    </row>
    <row r="31" spans="2:5" ht="18" customHeight="1" x14ac:dyDescent="0.3">
      <c r="B31" s="2"/>
    </row>
  </sheetData>
  <mergeCells count="5">
    <mergeCell ref="B4:E4"/>
    <mergeCell ref="B5:E5"/>
    <mergeCell ref="B12:E12"/>
    <mergeCell ref="B19:E19"/>
    <mergeCell ref="B26:E26"/>
  </mergeCells>
  <pageMargins left="0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11,12</vt:lpstr>
      <vt:lpstr>12,12</vt:lpstr>
      <vt:lpstr>13,12</vt:lpstr>
      <vt:lpstr>14,12</vt:lpstr>
      <vt:lpstr>15,12</vt:lpstr>
      <vt:lpstr>'11,12'!Область_печати</vt:lpstr>
      <vt:lpstr>'12,12'!Область_печати</vt:lpstr>
      <vt:lpstr>'13,12'!Область_печати</vt:lpstr>
      <vt:lpstr>'14,12'!Область_печати</vt:lpstr>
      <vt:lpstr>'15,12'!Область_печати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2023-12-07T11:34:57Z</dcterms:modified>
</cp:coreProperties>
</file>