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04,12" sheetId="35" r:id="rId1"/>
    <sheet name="05,12" sheetId="7" r:id="rId2"/>
    <sheet name="06,12" sheetId="12" r:id="rId3"/>
    <sheet name="07,12" sheetId="16" r:id="rId4"/>
    <sheet name="08,12" sheetId="18" r:id="rId5"/>
  </sheets>
  <definedNames>
    <definedName name="_xlnm.Print_Area" localSheetId="0">'04,12'!$A$1:$E$34</definedName>
    <definedName name="_xlnm.Print_Area" localSheetId="1">'05,12'!$A$1:$E$31</definedName>
    <definedName name="_xlnm.Print_Area" localSheetId="2">'06,12'!$A$1:$E$31</definedName>
    <definedName name="_xlnm.Print_Area" localSheetId="3">'07,12'!$A$1:$E$37</definedName>
    <definedName name="_xlnm.Print_Area" localSheetId="4">'08,12'!$A$1:$E$31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E28" i="35"/>
  <c r="E22" i="35"/>
  <c r="E16" i="35"/>
  <c r="D11" i="7" l="1"/>
  <c r="D16" i="35" l="1"/>
  <c r="E31" i="16" l="1"/>
  <c r="E24" i="16"/>
  <c r="E10" i="16"/>
  <c r="D10" i="35"/>
  <c r="E10" i="35" l="1"/>
  <c r="E30" i="18" l="1"/>
  <c r="E25" i="18"/>
  <c r="E18" i="18"/>
  <c r="E11" i="18"/>
  <c r="E36" i="16"/>
  <c r="E17" i="16"/>
  <c r="E29" i="12"/>
  <c r="E24" i="12"/>
  <c r="E18" i="12"/>
  <c r="E12" i="12"/>
  <c r="E30" i="7"/>
  <c r="E25" i="7"/>
  <c r="E18" i="7"/>
  <c r="E33" i="35"/>
  <c r="D11" i="18"/>
  <c r="D17" i="16"/>
  <c r="D12" i="12"/>
  <c r="D24" i="12" l="1"/>
  <c r="D18" i="12" l="1"/>
  <c r="D10" i="16" l="1"/>
  <c r="D22" i="35"/>
  <c r="D24" i="16" l="1"/>
  <c r="D18" i="18" l="1"/>
  <c r="D31" i="16"/>
  <c r="D29" i="12" l="1"/>
  <c r="D33" i="35"/>
  <c r="D28" i="35"/>
  <c r="D30" i="18" l="1"/>
  <c r="D25" i="18"/>
  <c r="D36" i="16"/>
  <c r="D30" i="7" l="1"/>
  <c r="D25" i="7"/>
  <c r="D18" i="7"/>
</calcChain>
</file>

<file path=xl/sharedStrings.xml><?xml version="1.0" encoding="utf-8"?>
<sst xmlns="http://schemas.openxmlformats.org/spreadsheetml/2006/main" count="201" uniqueCount="102">
  <si>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</si>
  <si>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</si>
  <si>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</si>
  <si>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</si>
  <si>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</si>
  <si>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</si>
  <si>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</si>
  <si>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</si>
  <si>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Полдник. 35=00</t>
  </si>
  <si>
    <t>Горячее питание за счет средств родителей.</t>
  </si>
  <si>
    <t>80/30</t>
  </si>
  <si>
    <t>Пюре картофельное</t>
  </si>
  <si>
    <t>Обед для обучающихся с 7 – 11 лет. 75=00</t>
  </si>
  <si>
    <t>Каша гречневая рассыпчатая</t>
  </si>
  <si>
    <t>Пышка "Череповецкая"</t>
  </si>
  <si>
    <t>Рагу из мяса с овощами (свинина)</t>
  </si>
  <si>
    <t>Фрукты свежие ( яблоко )</t>
  </si>
  <si>
    <t>Напиток из свежих яблок</t>
  </si>
  <si>
    <t>80/40</t>
  </si>
  <si>
    <t>Чай с сахаром</t>
  </si>
  <si>
    <t>Суп картофельный с бобовыми с филе куриной грудки</t>
  </si>
  <si>
    <t>Напиток апельсиновый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</si>
  <si>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</si>
  <si>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</si>
  <si>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</si>
  <si>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</si>
  <si>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200/7</t>
  </si>
  <si>
    <t>Напиток из кураги</t>
  </si>
  <si>
    <t>200/8</t>
  </si>
  <si>
    <t>Йогурт фруктовый в индивидуальной упаковке</t>
  </si>
  <si>
    <t>говядина</t>
  </si>
  <si>
    <t>Щи из свежей капусты с картофелем с филе куриной грудки</t>
  </si>
  <si>
    <t>Булочка Школьная</t>
  </si>
  <si>
    <t>55/50</t>
  </si>
  <si>
    <t>200/5</t>
  </si>
  <si>
    <t>Суп томатный с крупой с филе куриной грудки</t>
  </si>
  <si>
    <t>Наггетсы рыбные, соус молочный</t>
  </si>
  <si>
    <t>Сыр порционно (Жаворонки)</t>
  </si>
  <si>
    <t>Булочка для бургера</t>
  </si>
  <si>
    <t xml:space="preserve">Запеканка Вишенка с соусом Горячий шоколад </t>
  </si>
  <si>
    <t>Бульон с курой и гренками</t>
  </si>
  <si>
    <t>Мясо тушеное по-деревенски (свинина)</t>
  </si>
  <si>
    <t>Фрукты свежие (груша)</t>
  </si>
  <si>
    <t>Чай с сахаром и апельсином</t>
  </si>
  <si>
    <t>Суп рыбный Мозайка (минтай)</t>
  </si>
  <si>
    <t>Напиток из ягод (черная смородина)</t>
  </si>
  <si>
    <t xml:space="preserve">Завтрак: для обучающихся с 12 лет и старше.                                                                                                   Первая смена. 82=00                                           </t>
  </si>
  <si>
    <t xml:space="preserve">Завтрак: для обучающихся с 12 лет и старше.                                                                                                 Вторая смена. 82=00                                          </t>
  </si>
  <si>
    <t xml:space="preserve">Завтрак: для обучающихся с 12 лет и старше.                                                                            Первая  смена. 82=00                                         </t>
  </si>
  <si>
    <t xml:space="preserve">Завтрак: для обучающихся с 12 лет и старше.                                                                            Вторая смена. 82=00                                         </t>
  </si>
  <si>
    <t>Обед для обучающихся с 12 лет и старше.   80=00</t>
  </si>
  <si>
    <t>Обед для обучающихся с 7 – 11 лет.   75=00</t>
  </si>
  <si>
    <t>Обед для обучающихся с 7 – 11 лет.     75=00</t>
  </si>
  <si>
    <t>Обед для обучающихся с 12 лет и старше.     80=00</t>
  </si>
  <si>
    <t>Обед для обучающихся с 12 лет и старше.    80=00</t>
  </si>
  <si>
    <r>
      <t>Обед для обучающихся с 7-11 лет. 75=00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</si>
  <si>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старше.   80=00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</si>
  <si>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Завтрак: для обучающихся с 12 лет и старше.                                                                                    Первая и вторая смены. 82=00                                          </t>
  </si>
  <si>
    <t xml:space="preserve">Завтрак: для обучающихся с 12 лет и старше.                                                                             Первая и вторая смены. 82=00                                               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</si>
  <si>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</si>
  <si>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r>
      <t>Обед для обучающихся с 12 лет и старше.  80=00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</si>
  <si>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Завтрак:  для обучающихся с 12 лет и старше.                                                                    Первая и вторая смены. 82=00                                            </t>
  </si>
  <si>
    <t>250/7</t>
  </si>
  <si>
    <t>250/9</t>
  </si>
  <si>
    <t>250/8</t>
  </si>
  <si>
    <t>50/200</t>
  </si>
  <si>
    <t>80/20</t>
  </si>
  <si>
    <t>Чай с сахаром и лимоном</t>
  </si>
  <si>
    <t>Ватрушка с повидлом</t>
  </si>
  <si>
    <t>Каша молочная пшенная с маслом сливочным</t>
  </si>
  <si>
    <t>Овощи порционно (огурец соленый)</t>
  </si>
  <si>
    <t>Капуста тушеная</t>
  </si>
  <si>
    <t>Овощи порционно ( огурец соленый)</t>
  </si>
  <si>
    <t>Биточки рубленые из куры запеченные с сырным кремом, соус красный с кореньями</t>
  </si>
  <si>
    <t>250/4</t>
  </si>
  <si>
    <t>Горошек зеленый припущенный</t>
  </si>
  <si>
    <t xml:space="preserve">Котлета рубленая (свинина) соус красный </t>
  </si>
  <si>
    <t>Рагу из птицы (филе куриной грудки)</t>
  </si>
  <si>
    <t>40/170</t>
  </si>
  <si>
    <t>45/170</t>
  </si>
  <si>
    <t>Зразы рубленные (свинина)</t>
  </si>
  <si>
    <t>Зразы рубленные (свинина) соус овощной</t>
  </si>
  <si>
    <t>90/20</t>
  </si>
  <si>
    <t>250/10/5</t>
  </si>
  <si>
    <t>45/45</t>
  </si>
  <si>
    <t>250/10/10</t>
  </si>
  <si>
    <t>150/30</t>
  </si>
  <si>
    <t>260/10</t>
  </si>
  <si>
    <t xml:space="preserve">Чай с сахаром </t>
  </si>
  <si>
    <t>Фрукты свежие (мандарин)</t>
  </si>
  <si>
    <t>Булочка с изюмом</t>
  </si>
  <si>
    <t>Фрукты свежие ( мандарин )</t>
  </si>
  <si>
    <t>Плов (свинина)</t>
  </si>
  <si>
    <t xml:space="preserve">                                       М Е Н Ю  на «04» декабря 2023 года.                           </t>
  </si>
  <si>
    <t>200/4</t>
  </si>
  <si>
    <t>Бутерброд с маслом и сыром</t>
  </si>
  <si>
    <t>200/6</t>
  </si>
  <si>
    <t xml:space="preserve">                                       М Е Н Ю  на «05» декабря 2023 года.                           </t>
  </si>
  <si>
    <t>20/5/40</t>
  </si>
  <si>
    <t xml:space="preserve">                                       М Е Н Ю  на «06» декабря 2023 года.                           </t>
  </si>
  <si>
    <t xml:space="preserve">                                       М Е Н Ю  на «07» декабря 2023 года.                           </t>
  </si>
  <si>
    <t xml:space="preserve">                                       М Е Н Ю  на «08» декабря 2023 года.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</si>
</sst>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charset val="204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</font>
    <font>
      <sz val="15"/>
      <name val="Calibri"/>
      <family val="2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0" xfId="0" applyNumberFormat="1" applyFont="1" applyAlignment="1"/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tabSelected="1" view="pageBreakPreview" zoomScale="85" zoomScaleNormal="100" zoomScaleSheetLayoutView="85" workbookViewId="0">
      <selection activeCell="I3" sqref="I3"/>
    </sheetView>
  </sheetViews>
  <sheetFormatPr defaultRowHeight="19.5" x14ac:dyDescent="0.3"/>
  <cols>
    <col min="1" max="1" width="0.28515625" style="1" customWidth="1"/>
    <col min="2" max="2" width="88" style="1" customWidth="1"/>
    <col min="3" max="3" width="16.7109375" style="1" customWidth="1"/>
    <col min="4" max="4" width="20.5703125" style="1" customWidth="1"/>
    <col min="5" max="5" width="21" style="3" customWidth="1"/>
    <col min="6" max="16384" width="9.140625" style="1"/>
  </cols>
  <sheetData>
    <row r="1" spans="1:8" ht="20.100000000000001" customHeight="1" x14ac:dyDescent="0.3">
      <c r="B1" s="2"/>
      <c r="F1" s="4"/>
      <c r="G1" s="4"/>
      <c r="H1" s="4"/>
    </row>
    <row r="2" spans="1:8" s="5" customFormat="1" ht="26.25" customHeight="1" thickBot="1" x14ac:dyDescent="0.35">
      <c r="B2" s="6" t="s">
        <v>93</v>
      </c>
      <c r="C2" s="1"/>
      <c r="D2" s="1"/>
      <c r="E2" s="3"/>
    </row>
    <row r="3" spans="1:8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</row>
    <row r="4" spans="1:8" s="5" customFormat="1" ht="24.95" customHeight="1" thickBot="1" x14ac:dyDescent="0.3">
      <c r="B4" s="60" t="s">
        <v>7</v>
      </c>
      <c r="C4" s="60"/>
      <c r="D4" s="60"/>
      <c r="E4" s="60"/>
    </row>
    <row r="5" spans="1:8" s="9" customFormat="1" ht="44.25" customHeight="1" thickBot="1" x14ac:dyDescent="0.35">
      <c r="B5" s="60" t="s">
        <v>46</v>
      </c>
      <c r="C5" s="60"/>
      <c r="D5" s="60"/>
      <c r="E5" s="60"/>
    </row>
    <row r="6" spans="1:8" s="5" customFormat="1" ht="24.95" customHeight="1" thickBot="1" x14ac:dyDescent="0.3">
      <c r="B6" s="10" t="s">
        <v>69</v>
      </c>
      <c r="C6" s="11" t="s">
        <v>94</v>
      </c>
      <c r="D6" s="12">
        <v>16.61</v>
      </c>
      <c r="E6" s="33">
        <v>208.4</v>
      </c>
    </row>
    <row r="7" spans="1:8" s="5" customFormat="1" ht="24.95" customHeight="1" thickBot="1" x14ac:dyDescent="0.3">
      <c r="B7" s="10" t="s">
        <v>95</v>
      </c>
      <c r="C7" s="59" t="s">
        <v>98</v>
      </c>
      <c r="D7" s="12">
        <v>34.270000000000003</v>
      </c>
      <c r="E7" s="8">
        <v>268.5</v>
      </c>
    </row>
    <row r="8" spans="1:8" s="5" customFormat="1" ht="24.95" customHeight="1" thickBot="1" x14ac:dyDescent="0.3">
      <c r="B8" s="10" t="s">
        <v>29</v>
      </c>
      <c r="C8" s="7">
        <v>160</v>
      </c>
      <c r="D8" s="12">
        <v>28</v>
      </c>
      <c r="E8" s="8">
        <v>124.8</v>
      </c>
    </row>
    <row r="9" spans="1:8" s="5" customFormat="1" ht="24.95" customHeight="1" thickBot="1" x14ac:dyDescent="0.3">
      <c r="B9" s="10" t="s">
        <v>67</v>
      </c>
      <c r="C9" s="7" t="s">
        <v>96</v>
      </c>
      <c r="D9" s="12">
        <v>3.12</v>
      </c>
      <c r="E9" s="8">
        <v>20.6</v>
      </c>
    </row>
    <row r="10" spans="1:8" s="5" customFormat="1" ht="24.95" customHeight="1" thickBot="1" x14ac:dyDescent="0.3">
      <c r="B10" s="13" t="s">
        <v>2</v>
      </c>
      <c r="C10" s="14">
        <v>635</v>
      </c>
      <c r="D10" s="15">
        <f>D6+D7+D8+D9</f>
        <v>82</v>
      </c>
      <c r="E10" s="16">
        <f>E6+E7+E8+E9</f>
        <v>622.29999999999995</v>
      </c>
    </row>
    <row r="11" spans="1:8" s="9" customFormat="1" ht="51" customHeight="1" thickBot="1" x14ac:dyDescent="0.35">
      <c r="B11" s="60" t="s">
        <v>47</v>
      </c>
      <c r="C11" s="60"/>
      <c r="D11" s="60"/>
      <c r="E11" s="60"/>
    </row>
    <row r="12" spans="1:8" s="5" customFormat="1" ht="27" customHeight="1" thickBot="1" x14ac:dyDescent="0.3">
      <c r="A12" s="5" t="s">
        <v>30</v>
      </c>
      <c r="B12" s="10" t="s">
        <v>92</v>
      </c>
      <c r="C12" s="7" t="s">
        <v>65</v>
      </c>
      <c r="D12" s="12">
        <v>59.68</v>
      </c>
      <c r="E12" s="33">
        <v>437.5</v>
      </c>
    </row>
    <row r="13" spans="1:8" s="5" customFormat="1" ht="24.95" customHeight="1" thickBot="1" x14ac:dyDescent="0.3">
      <c r="B13" s="10" t="s">
        <v>23</v>
      </c>
      <c r="C13" s="7">
        <v>200</v>
      </c>
      <c r="D13" s="12">
        <v>4.43</v>
      </c>
      <c r="E13" s="8">
        <v>64.8</v>
      </c>
    </row>
    <row r="14" spans="1:8" s="5" customFormat="1" ht="24.95" customHeight="1" thickBot="1" x14ac:dyDescent="0.3">
      <c r="B14" s="10" t="s">
        <v>22</v>
      </c>
      <c r="C14" s="7">
        <v>40</v>
      </c>
      <c r="D14" s="12">
        <v>2.2999999999999998</v>
      </c>
      <c r="E14" s="8">
        <v>80</v>
      </c>
    </row>
    <row r="15" spans="1:8" s="5" customFormat="1" ht="24.95" customHeight="1" thickBot="1" x14ac:dyDescent="0.3">
      <c r="B15" s="17" t="s">
        <v>4</v>
      </c>
      <c r="C15" s="7">
        <v>166</v>
      </c>
      <c r="D15" s="12">
        <v>15.59</v>
      </c>
      <c r="E15" s="8">
        <v>78</v>
      </c>
    </row>
    <row r="16" spans="1:8" s="5" customFormat="1" ht="24.95" customHeight="1" thickBot="1" x14ac:dyDescent="0.3">
      <c r="B16" s="13" t="s">
        <v>2</v>
      </c>
      <c r="C16" s="14">
        <v>656</v>
      </c>
      <c r="D16" s="15">
        <f>D12+D13+D14+D15</f>
        <v>82</v>
      </c>
      <c r="E16" s="16">
        <f>E12+E13+E14+E15</f>
        <v>660.3</v>
      </c>
    </row>
    <row r="17" spans="2:5" s="5" customFormat="1" ht="24.95" customHeight="1" thickBot="1" x14ac:dyDescent="0.3">
      <c r="B17" s="60" t="s">
        <v>55</v>
      </c>
      <c r="C17" s="60"/>
      <c r="D17" s="60"/>
      <c r="E17" s="60"/>
    </row>
    <row r="18" spans="2:5" s="5" customFormat="1" ht="20.25" thickBot="1" x14ac:dyDescent="0.3">
      <c r="B18" s="10" t="s">
        <v>31</v>
      </c>
      <c r="C18" s="7" t="s">
        <v>74</v>
      </c>
      <c r="D18" s="12">
        <v>9.3800000000000008</v>
      </c>
      <c r="E18" s="33">
        <v>114</v>
      </c>
    </row>
    <row r="19" spans="2:5" s="5" customFormat="1" ht="20.25" thickBot="1" x14ac:dyDescent="0.3">
      <c r="B19" s="10" t="s">
        <v>92</v>
      </c>
      <c r="C19" s="7" t="s">
        <v>65</v>
      </c>
      <c r="D19" s="12">
        <v>59.68</v>
      </c>
      <c r="E19" s="33">
        <v>437.5</v>
      </c>
    </row>
    <row r="20" spans="2:5" s="5" customFormat="1" ht="24.95" customHeight="1" thickBot="1" x14ac:dyDescent="0.3">
      <c r="B20" s="10" t="s">
        <v>23</v>
      </c>
      <c r="C20" s="7">
        <v>200</v>
      </c>
      <c r="D20" s="12">
        <v>4.43</v>
      </c>
      <c r="E20" s="33">
        <v>64.8</v>
      </c>
    </row>
    <row r="21" spans="2:5" s="5" customFormat="1" ht="24.95" customHeight="1" thickBot="1" x14ac:dyDescent="0.3">
      <c r="B21" s="10" t="s">
        <v>22</v>
      </c>
      <c r="C21" s="7">
        <v>26</v>
      </c>
      <c r="D21" s="12">
        <v>1.51</v>
      </c>
      <c r="E21" s="33">
        <v>52</v>
      </c>
    </row>
    <row r="22" spans="2:5" s="5" customFormat="1" ht="24.95" customHeight="1" thickBot="1" x14ac:dyDescent="0.3">
      <c r="B22" s="13" t="s">
        <v>2</v>
      </c>
      <c r="C22" s="14">
        <v>730</v>
      </c>
      <c r="D22" s="15">
        <f>SUM(D18:D21)</f>
        <v>75.000000000000014</v>
      </c>
      <c r="E22" s="16">
        <f>E18+E19+E20+E21</f>
        <v>668.3</v>
      </c>
    </row>
    <row r="23" spans="2:5" s="5" customFormat="1" ht="24.95" customHeight="1" thickBot="1" x14ac:dyDescent="0.3">
      <c r="B23" s="60" t="s">
        <v>56</v>
      </c>
      <c r="C23" s="60"/>
      <c r="D23" s="60"/>
      <c r="E23" s="60"/>
    </row>
    <row r="24" spans="2:5" s="5" customFormat="1" ht="20.25" thickBot="1" x14ac:dyDescent="0.3">
      <c r="B24" s="10" t="s">
        <v>31</v>
      </c>
      <c r="C24" s="7" t="s">
        <v>62</v>
      </c>
      <c r="D24" s="12">
        <v>12.67</v>
      </c>
      <c r="E24" s="33">
        <v>117.9</v>
      </c>
    </row>
    <row r="25" spans="2:5" s="5" customFormat="1" ht="20.25" thickBot="1" x14ac:dyDescent="0.3">
      <c r="B25" s="10" t="s">
        <v>92</v>
      </c>
      <c r="C25" s="7" t="s">
        <v>65</v>
      </c>
      <c r="D25" s="12">
        <v>59.68</v>
      </c>
      <c r="E25" s="33">
        <v>437.5</v>
      </c>
    </row>
    <row r="26" spans="2:5" s="5" customFormat="1" ht="24.95" customHeight="1" thickBot="1" x14ac:dyDescent="0.3">
      <c r="B26" s="10" t="s">
        <v>23</v>
      </c>
      <c r="C26" s="7">
        <v>200</v>
      </c>
      <c r="D26" s="12">
        <v>4.43</v>
      </c>
      <c r="E26" s="33">
        <v>64.8</v>
      </c>
    </row>
    <row r="27" spans="2:5" s="5" customFormat="1" ht="24.95" customHeight="1" thickBot="1" x14ac:dyDescent="0.3">
      <c r="B27" s="10" t="s">
        <v>22</v>
      </c>
      <c r="C27" s="7">
        <v>56</v>
      </c>
      <c r="D27" s="12">
        <v>3.22</v>
      </c>
      <c r="E27" s="33">
        <v>112</v>
      </c>
    </row>
    <row r="28" spans="2:5" s="5" customFormat="1" ht="24.95" customHeight="1" thickBot="1" x14ac:dyDescent="0.3">
      <c r="B28" s="13" t="s">
        <v>2</v>
      </c>
      <c r="C28" s="14">
        <v>763</v>
      </c>
      <c r="D28" s="15">
        <f>SUM(D24:D27)</f>
        <v>80</v>
      </c>
      <c r="E28" s="16">
        <f>E24+E25+E26+E27</f>
        <v>732.19999999999993</v>
      </c>
    </row>
    <row r="29" spans="2:5" s="5" customFormat="1" ht="24.95" customHeight="1" thickBot="1" x14ac:dyDescent="0.3">
      <c r="B29" s="60" t="s">
        <v>8</v>
      </c>
      <c r="C29" s="60"/>
      <c r="D29" s="60"/>
      <c r="E29" s="60"/>
    </row>
    <row r="30" spans="2:5" s="5" customFormat="1" ht="24.95" customHeight="1" thickBot="1" x14ac:dyDescent="0.3">
      <c r="B30" s="10" t="s">
        <v>32</v>
      </c>
      <c r="C30" s="7">
        <v>100</v>
      </c>
      <c r="D30" s="12">
        <v>14.78</v>
      </c>
      <c r="E30" s="8">
        <v>363.6</v>
      </c>
    </row>
    <row r="31" spans="2:5" s="5" customFormat="1" ht="24.95" customHeight="1" thickBot="1" x14ac:dyDescent="0.3">
      <c r="B31" s="10" t="s">
        <v>88</v>
      </c>
      <c r="C31" s="7">
        <v>200</v>
      </c>
      <c r="D31" s="12">
        <v>1.7</v>
      </c>
      <c r="E31" s="8">
        <v>20</v>
      </c>
    </row>
    <row r="32" spans="2:5" s="5" customFormat="1" ht="24.95" customHeight="1" thickBot="1" x14ac:dyDescent="0.3">
      <c r="B32" s="10" t="s">
        <v>42</v>
      </c>
      <c r="C32" s="7">
        <v>119</v>
      </c>
      <c r="D32" s="12">
        <v>18.52</v>
      </c>
      <c r="E32" s="8">
        <v>43.6</v>
      </c>
    </row>
    <row r="33" spans="2:8" s="5" customFormat="1" ht="24.95" customHeight="1" thickBot="1" x14ac:dyDescent="0.3">
      <c r="B33" s="13" t="s">
        <v>2</v>
      </c>
      <c r="C33" s="14">
        <v>419</v>
      </c>
      <c r="D33" s="15">
        <f>SUM(D30:D32)</f>
        <v>35</v>
      </c>
      <c r="E33" s="16">
        <f>E30+E31+E32</f>
        <v>427.20000000000005</v>
      </c>
    </row>
    <row r="34" spans="2:8" ht="12" customHeight="1" x14ac:dyDescent="0.3">
      <c r="B34" s="2"/>
      <c r="F34" s="4"/>
      <c r="G34" s="4"/>
      <c r="H34" s="4"/>
    </row>
    <row r="35" spans="2:8" x14ac:dyDescent="0.3">
      <c r="B35" s="2"/>
      <c r="F35" s="4"/>
      <c r="G35" s="4"/>
    </row>
  </sheetData>
  <mergeCells count="6">
    <mergeCell ref="B29:E29"/>
    <mergeCell ref="B4:E4"/>
    <mergeCell ref="B5:E5"/>
    <mergeCell ref="B11:E11"/>
    <mergeCell ref="B17:E17"/>
    <mergeCell ref="B23:E23"/>
  </mergeCells>
  <pageMargins left="0" right="0" top="0" bottom="0" header="0.31496062992125984" footer="0.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2"/>
  <sheetViews>
    <sheetView view="pageBreakPreview" topLeftCell="B25" zoomScale="115" zoomScaleNormal="100" zoomScaleSheetLayoutView="115" workbookViewId="0">
      <selection activeCell="B32" sqref="A32:XFD34"/>
    </sheetView>
  </sheetViews>
  <sheetFormatPr defaultRowHeight="19.5" x14ac:dyDescent="0.3"/>
  <cols>
    <col min="1" max="1" width="9.140625" style="1" hidden="1" customWidth="1"/>
    <col min="2" max="2" width="62.140625" style="1" customWidth="1"/>
    <col min="3" max="3" width="18.140625" style="1" customWidth="1"/>
    <col min="4" max="4" width="16.28515625" style="18" customWidth="1"/>
    <col min="5" max="5" width="21.85546875" style="3" customWidth="1"/>
    <col min="6" max="16384" width="9.140625" style="1"/>
  </cols>
  <sheetData>
    <row r="1" spans="2:7" ht="20.100000000000001" customHeight="1" x14ac:dyDescent="0.3">
      <c r="B1" s="2"/>
      <c r="F1" s="4"/>
      <c r="G1" s="4"/>
    </row>
    <row r="2" spans="2:7" s="5" customFormat="1" ht="20.100000000000001" customHeight="1" thickBot="1" x14ac:dyDescent="0.35">
      <c r="B2" s="19" t="s">
        <v>97</v>
      </c>
      <c r="C2" s="1"/>
      <c r="D2" s="1"/>
      <c r="E2" s="3"/>
      <c r="F2" s="4"/>
      <c r="G2" s="4"/>
    </row>
    <row r="3" spans="2:7" s="5" customFormat="1" ht="39.75" thickBot="1" x14ac:dyDescent="0.35">
      <c r="B3" s="7" t="s">
        <v>0</v>
      </c>
      <c r="C3" s="7" t="s">
        <v>6</v>
      </c>
      <c r="D3" s="7" t="s">
        <v>3</v>
      </c>
      <c r="E3" s="8" t="s">
        <v>1</v>
      </c>
      <c r="F3" s="4"/>
      <c r="G3" s="4"/>
    </row>
    <row r="4" spans="2:7" s="5" customFormat="1" ht="24.95" customHeight="1" thickBot="1" x14ac:dyDescent="0.35">
      <c r="B4" s="60" t="s">
        <v>9</v>
      </c>
      <c r="C4" s="60"/>
      <c r="D4" s="60"/>
      <c r="E4" s="60"/>
      <c r="F4" s="4"/>
      <c r="G4" s="4"/>
    </row>
    <row r="5" spans="2:7" s="5" customFormat="1" ht="49.5" customHeight="1" thickBot="1" x14ac:dyDescent="0.35">
      <c r="B5" s="60" t="s">
        <v>57</v>
      </c>
      <c r="C5" s="60"/>
      <c r="D5" s="60"/>
      <c r="E5" s="60"/>
      <c r="F5" s="4"/>
      <c r="G5" s="4"/>
    </row>
    <row r="6" spans="2:7" s="5" customFormat="1" ht="24.95" customHeight="1" thickBot="1" x14ac:dyDescent="0.35">
      <c r="B6" s="57" t="s">
        <v>75</v>
      </c>
      <c r="C6" s="58">
        <v>15</v>
      </c>
      <c r="D6" s="58">
        <v>7.87</v>
      </c>
      <c r="E6" s="58">
        <v>8.6999999999999993</v>
      </c>
      <c r="F6" s="4"/>
      <c r="G6" s="4"/>
    </row>
    <row r="7" spans="2:7" s="5" customFormat="1" ht="24.95" customHeight="1" thickBot="1" x14ac:dyDescent="0.35">
      <c r="B7" s="17" t="s">
        <v>15</v>
      </c>
      <c r="C7" s="7" t="s">
        <v>33</v>
      </c>
      <c r="D7" s="12">
        <v>54.18</v>
      </c>
      <c r="E7" s="8">
        <v>308.2</v>
      </c>
      <c r="F7" s="4"/>
      <c r="G7" s="4"/>
    </row>
    <row r="8" spans="2:7" s="5" customFormat="1" ht="24.95" customHeight="1" thickBot="1" x14ac:dyDescent="0.35">
      <c r="B8" s="51" t="s">
        <v>13</v>
      </c>
      <c r="C8" s="52">
        <v>180</v>
      </c>
      <c r="D8" s="53">
        <v>13.76</v>
      </c>
      <c r="E8" s="33">
        <v>334.8</v>
      </c>
      <c r="F8" s="4"/>
      <c r="G8" s="4"/>
    </row>
    <row r="9" spans="2:7" s="5" customFormat="1" ht="24.95" customHeight="1" thickBot="1" x14ac:dyDescent="0.35">
      <c r="B9" s="10" t="s">
        <v>43</v>
      </c>
      <c r="C9" s="7" t="s">
        <v>28</v>
      </c>
      <c r="D9" s="12">
        <v>3.56</v>
      </c>
      <c r="E9" s="8">
        <v>20.8</v>
      </c>
      <c r="F9" s="4"/>
      <c r="G9" s="4"/>
    </row>
    <row r="10" spans="2:7" s="5" customFormat="1" ht="24.95" customHeight="1" thickBot="1" x14ac:dyDescent="0.35">
      <c r="B10" s="10" t="s">
        <v>22</v>
      </c>
      <c r="C10" s="7">
        <v>46</v>
      </c>
      <c r="D10" s="12">
        <v>2.63</v>
      </c>
      <c r="E10" s="8">
        <v>92</v>
      </c>
      <c r="F10" s="4"/>
      <c r="G10" s="4"/>
    </row>
    <row r="11" spans="2:7" s="5" customFormat="1" ht="24.95" customHeight="1" thickBot="1" x14ac:dyDescent="0.35">
      <c r="B11" s="13" t="s">
        <v>2</v>
      </c>
      <c r="C11" s="20">
        <v>554</v>
      </c>
      <c r="D11" s="15">
        <f>D6+D7+D8+D9+D10</f>
        <v>82</v>
      </c>
      <c r="E11" s="16">
        <f>E6+E7+E8+E9+E10</f>
        <v>764.5</v>
      </c>
      <c r="F11" s="4"/>
      <c r="G11" s="4"/>
    </row>
    <row r="12" spans="2:7" s="5" customFormat="1" ht="24.95" customHeight="1" thickBot="1" x14ac:dyDescent="0.35">
      <c r="B12" s="60" t="s">
        <v>51</v>
      </c>
      <c r="C12" s="60"/>
      <c r="D12" s="60"/>
      <c r="E12" s="60"/>
      <c r="F12" s="4"/>
      <c r="G12" s="4"/>
    </row>
    <row r="13" spans="2:7" s="5" customFormat="1" ht="24.95" customHeight="1" thickBot="1" x14ac:dyDescent="0.35">
      <c r="B13" s="10" t="s">
        <v>35</v>
      </c>
      <c r="C13" s="7" t="s">
        <v>64</v>
      </c>
      <c r="D13" s="12">
        <v>14.86</v>
      </c>
      <c r="E13" s="33">
        <v>143</v>
      </c>
      <c r="F13" s="4"/>
      <c r="G13" s="4"/>
    </row>
    <row r="14" spans="2:7" s="5" customFormat="1" ht="24.95" customHeight="1" thickBot="1" x14ac:dyDescent="0.35">
      <c r="B14" s="21" t="s">
        <v>36</v>
      </c>
      <c r="C14" s="22" t="s">
        <v>10</v>
      </c>
      <c r="D14" s="23">
        <v>36.18</v>
      </c>
      <c r="E14" s="33">
        <v>259.3</v>
      </c>
      <c r="F14" s="4"/>
      <c r="G14" s="4"/>
    </row>
    <row r="15" spans="2:7" s="5" customFormat="1" ht="24.95" customHeight="1" thickBot="1" x14ac:dyDescent="0.35">
      <c r="B15" s="10" t="s">
        <v>11</v>
      </c>
      <c r="C15" s="22">
        <v>150</v>
      </c>
      <c r="D15" s="23">
        <v>13.95</v>
      </c>
      <c r="E15" s="33">
        <v>163.5</v>
      </c>
      <c r="F15" s="4"/>
      <c r="G15" s="4"/>
    </row>
    <row r="16" spans="2:7" s="5" customFormat="1" ht="24.95" customHeight="1" thickBot="1" x14ac:dyDescent="0.35">
      <c r="B16" s="21" t="s">
        <v>27</v>
      </c>
      <c r="C16" s="22">
        <v>200</v>
      </c>
      <c r="D16" s="23">
        <v>7.98</v>
      </c>
      <c r="E16" s="33">
        <v>77</v>
      </c>
      <c r="F16" s="4"/>
      <c r="G16" s="4"/>
    </row>
    <row r="17" spans="2:7" s="5" customFormat="1" ht="24.95" customHeight="1" thickBot="1" x14ac:dyDescent="0.35">
      <c r="B17" s="10" t="s">
        <v>22</v>
      </c>
      <c r="C17" s="22">
        <v>35</v>
      </c>
      <c r="D17" s="23">
        <v>2.0299999999999998</v>
      </c>
      <c r="E17" s="33">
        <v>70</v>
      </c>
      <c r="F17" s="4"/>
      <c r="G17" s="4"/>
    </row>
    <row r="18" spans="2:7" s="5" customFormat="1" ht="24.95" customHeight="1" thickBot="1" x14ac:dyDescent="0.35">
      <c r="B18" s="13" t="s">
        <v>2</v>
      </c>
      <c r="C18" s="14">
        <v>753</v>
      </c>
      <c r="D18" s="15">
        <f>SUM(D13:D17)</f>
        <v>75</v>
      </c>
      <c r="E18" s="16">
        <f>E13+E14+E15+E16+E17</f>
        <v>712.8</v>
      </c>
      <c r="F18" s="4"/>
      <c r="G18" s="4"/>
    </row>
    <row r="19" spans="2:7" s="5" customFormat="1" ht="24.95" customHeight="1" thickBot="1" x14ac:dyDescent="0.35">
      <c r="B19" s="60" t="s">
        <v>50</v>
      </c>
      <c r="C19" s="60"/>
      <c r="D19" s="60"/>
      <c r="E19" s="60"/>
      <c r="F19" s="4"/>
      <c r="G19" s="4"/>
    </row>
    <row r="20" spans="2:7" s="5" customFormat="1" ht="24.95" customHeight="1" thickBot="1" x14ac:dyDescent="0.35">
      <c r="B20" s="10" t="s">
        <v>35</v>
      </c>
      <c r="C20" s="7" t="s">
        <v>63</v>
      </c>
      <c r="D20" s="12">
        <v>16</v>
      </c>
      <c r="E20" s="33">
        <v>158</v>
      </c>
      <c r="F20" s="4"/>
      <c r="G20" s="4"/>
    </row>
    <row r="21" spans="2:7" s="5" customFormat="1" ht="24.95" customHeight="1" thickBot="1" x14ac:dyDescent="0.35">
      <c r="B21" s="21" t="s">
        <v>36</v>
      </c>
      <c r="C21" s="22" t="s">
        <v>18</v>
      </c>
      <c r="D21" s="23">
        <v>37.119999999999997</v>
      </c>
      <c r="E21" s="33">
        <v>281.5</v>
      </c>
      <c r="F21" s="4"/>
      <c r="G21" s="4"/>
    </row>
    <row r="22" spans="2:7" s="5" customFormat="1" ht="24.95" customHeight="1" thickBot="1" x14ac:dyDescent="0.35">
      <c r="B22" s="10" t="s">
        <v>11</v>
      </c>
      <c r="C22" s="7">
        <v>180</v>
      </c>
      <c r="D22" s="12">
        <v>16.75</v>
      </c>
      <c r="E22" s="33">
        <v>196.2</v>
      </c>
      <c r="F22" s="4"/>
      <c r="G22" s="4"/>
    </row>
    <row r="23" spans="2:7" s="5" customFormat="1" ht="24.95" customHeight="1" thickBot="1" x14ac:dyDescent="0.35">
      <c r="B23" s="21" t="s">
        <v>27</v>
      </c>
      <c r="C23" s="22">
        <v>200</v>
      </c>
      <c r="D23" s="23">
        <v>7.98</v>
      </c>
      <c r="E23" s="33">
        <v>77</v>
      </c>
      <c r="F23" s="4"/>
      <c r="G23" s="4"/>
    </row>
    <row r="24" spans="2:7" s="5" customFormat="1" ht="24.95" customHeight="1" thickBot="1" x14ac:dyDescent="0.35">
      <c r="B24" s="10" t="s">
        <v>22</v>
      </c>
      <c r="C24" s="22">
        <v>37</v>
      </c>
      <c r="D24" s="23">
        <v>2.15</v>
      </c>
      <c r="E24" s="33">
        <v>74</v>
      </c>
      <c r="F24" s="4"/>
      <c r="G24" s="4"/>
    </row>
    <row r="25" spans="2:7" s="5" customFormat="1" ht="24.95" customHeight="1" thickBot="1" x14ac:dyDescent="0.35">
      <c r="B25" s="13" t="s">
        <v>2</v>
      </c>
      <c r="C25" s="14">
        <v>796</v>
      </c>
      <c r="D25" s="15">
        <f>SUM(D20:D24)</f>
        <v>80.000000000000014</v>
      </c>
      <c r="E25" s="16">
        <f>E20+E21+E22+E23+E24</f>
        <v>786.7</v>
      </c>
      <c r="F25" s="4"/>
      <c r="G25" s="4"/>
    </row>
    <row r="26" spans="2:7" s="5" customFormat="1" ht="24.95" customHeight="1" thickBot="1" x14ac:dyDescent="0.35">
      <c r="B26" s="60" t="s">
        <v>8</v>
      </c>
      <c r="C26" s="60"/>
      <c r="D26" s="60"/>
      <c r="E26" s="60"/>
      <c r="F26" s="4"/>
      <c r="G26" s="4"/>
    </row>
    <row r="27" spans="2:7" s="5" customFormat="1" ht="24.95" customHeight="1" thickBot="1" x14ac:dyDescent="0.35">
      <c r="B27" s="10" t="s">
        <v>90</v>
      </c>
      <c r="C27" s="7">
        <v>80</v>
      </c>
      <c r="D27" s="12">
        <v>17.059999999999999</v>
      </c>
      <c r="E27" s="8">
        <v>270.60000000000002</v>
      </c>
      <c r="F27" s="4"/>
      <c r="G27" s="4"/>
    </row>
    <row r="28" spans="2:7" s="5" customFormat="1" ht="24.95" customHeight="1" thickBot="1" x14ac:dyDescent="0.35">
      <c r="B28" s="10" t="s">
        <v>21</v>
      </c>
      <c r="C28" s="7">
        <v>200</v>
      </c>
      <c r="D28" s="12">
        <v>5.31</v>
      </c>
      <c r="E28" s="8">
        <v>38.799999999999997</v>
      </c>
      <c r="F28" s="4"/>
      <c r="G28" s="4"/>
    </row>
    <row r="29" spans="2:7" s="5" customFormat="1" ht="24.95" customHeight="1" thickBot="1" x14ac:dyDescent="0.35">
      <c r="B29" s="10" t="s">
        <v>4</v>
      </c>
      <c r="C29" s="7">
        <v>135</v>
      </c>
      <c r="D29" s="12">
        <v>12.63</v>
      </c>
      <c r="E29" s="8">
        <v>71.900000000000006</v>
      </c>
      <c r="F29" s="4"/>
      <c r="G29" s="4"/>
    </row>
    <row r="30" spans="2:7" s="5" customFormat="1" ht="24.95" customHeight="1" thickBot="1" x14ac:dyDescent="0.35">
      <c r="B30" s="13" t="s">
        <v>2</v>
      </c>
      <c r="C30" s="14">
        <v>415</v>
      </c>
      <c r="D30" s="15">
        <f>SUM(D27:D29)</f>
        <v>35</v>
      </c>
      <c r="E30" s="16">
        <f>E27+E28+E29</f>
        <v>381.30000000000007</v>
      </c>
      <c r="F30" s="4"/>
      <c r="G30" s="4"/>
    </row>
    <row r="31" spans="2:7" ht="9" customHeight="1" x14ac:dyDescent="0.3">
      <c r="B31" s="2"/>
      <c r="F31" s="4"/>
      <c r="G31" s="4"/>
    </row>
    <row r="32" spans="2:7" x14ac:dyDescent="0.3">
      <c r="B32" s="4"/>
      <c r="C32" s="4"/>
      <c r="D32" s="24"/>
      <c r="E32" s="25"/>
    </row>
  </sheetData>
  <mergeCells count="5">
    <mergeCell ref="B26:E26"/>
    <mergeCell ref="B4:E4"/>
    <mergeCell ref="B5:E5"/>
    <mergeCell ref="B12:E12"/>
    <mergeCell ref="B19:E19"/>
  </mergeCells>
  <pageMargins left="0" right="0" top="0" bottom="0" header="0.31496062992125984" footer="0.2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5"/>
  <sheetViews>
    <sheetView view="pageBreakPreview" topLeftCell="A16" zoomScaleNormal="100" zoomScaleSheetLayoutView="100" workbookViewId="0">
      <selection activeCell="A32" sqref="A32:XFD35"/>
    </sheetView>
  </sheetViews>
  <sheetFormatPr defaultRowHeight="19.5" x14ac:dyDescent="0.3"/>
  <cols>
    <col min="1" max="1" width="0.28515625" style="1" customWidth="1"/>
    <col min="2" max="2" width="70.7109375" style="1" customWidth="1"/>
    <col min="3" max="3" width="19" style="1" customWidth="1"/>
    <col min="4" max="4" width="17.42578125" style="40" customWidth="1"/>
    <col min="5" max="5" width="22.5703125" style="1" customWidth="1"/>
    <col min="6" max="16384" width="9.140625" style="1"/>
  </cols>
  <sheetData>
    <row r="1" spans="2:7" ht="20.100000000000001" customHeight="1" x14ac:dyDescent="0.3">
      <c r="D1" s="1"/>
    </row>
    <row r="2" spans="2:7" s="5" customFormat="1" ht="20.100000000000001" customHeight="1" thickBot="1" x14ac:dyDescent="0.35">
      <c r="B2" s="19" t="s">
        <v>99</v>
      </c>
      <c r="C2" s="26"/>
      <c r="D2" s="27"/>
      <c r="E2" s="28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9"/>
      <c r="G3" s="29"/>
    </row>
    <row r="4" spans="2:7" s="5" customFormat="1" ht="24.95" customHeight="1" thickBot="1" x14ac:dyDescent="0.3">
      <c r="B4" s="13" t="s">
        <v>7</v>
      </c>
      <c r="C4" s="13"/>
      <c r="D4" s="13"/>
      <c r="E4" s="13"/>
    </row>
    <row r="5" spans="2:7" s="5" customFormat="1" ht="48.75" customHeight="1" thickBot="1" x14ac:dyDescent="0.3">
      <c r="B5" s="61" t="s">
        <v>58</v>
      </c>
      <c r="C5" s="61"/>
      <c r="D5" s="61"/>
      <c r="E5" s="61"/>
    </row>
    <row r="6" spans="2:7" s="5" customFormat="1" ht="24.95" customHeight="1" thickBot="1" x14ac:dyDescent="0.3">
      <c r="B6" s="10" t="s">
        <v>70</v>
      </c>
      <c r="C6" s="7">
        <v>22</v>
      </c>
      <c r="D6" s="7">
        <v>4.87</v>
      </c>
      <c r="E6" s="31">
        <v>2.9</v>
      </c>
    </row>
    <row r="7" spans="2:7" s="5" customFormat="1" ht="24.95" customHeight="1" thickBot="1" x14ac:dyDescent="0.3">
      <c r="B7" s="10" t="s">
        <v>76</v>
      </c>
      <c r="C7" s="7" t="s">
        <v>10</v>
      </c>
      <c r="D7" s="12">
        <v>42.54</v>
      </c>
      <c r="E7" s="8">
        <v>316.2</v>
      </c>
    </row>
    <row r="8" spans="2:7" s="5" customFormat="1" ht="24.95" customHeight="1" thickBot="1" x14ac:dyDescent="0.3">
      <c r="B8" s="10" t="s">
        <v>5</v>
      </c>
      <c r="C8" s="7">
        <v>180</v>
      </c>
      <c r="D8" s="12">
        <v>11.52</v>
      </c>
      <c r="E8" s="8">
        <v>264.60000000000002</v>
      </c>
    </row>
    <row r="9" spans="2:7" s="5" customFormat="1" ht="24.95" customHeight="1" thickBot="1" x14ac:dyDescent="0.3">
      <c r="B9" s="30" t="s">
        <v>67</v>
      </c>
      <c r="C9" s="31" t="s">
        <v>26</v>
      </c>
      <c r="D9" s="32">
        <v>3.2</v>
      </c>
      <c r="E9" s="33">
        <v>20.7</v>
      </c>
    </row>
    <row r="10" spans="2:7" s="5" customFormat="1" ht="24.95" customHeight="1" thickBot="1" x14ac:dyDescent="0.3">
      <c r="B10" s="10" t="s">
        <v>37</v>
      </c>
      <c r="C10" s="31">
        <v>16.25</v>
      </c>
      <c r="D10" s="32">
        <v>9.24</v>
      </c>
      <c r="E10" s="33">
        <v>30.9</v>
      </c>
    </row>
    <row r="11" spans="2:7" s="5" customFormat="1" ht="24.95" customHeight="1" thickBot="1" x14ac:dyDescent="0.3">
      <c r="B11" s="10" t="s">
        <v>38</v>
      </c>
      <c r="C11" s="31">
        <v>50</v>
      </c>
      <c r="D11" s="32">
        <v>10.63</v>
      </c>
      <c r="E11" s="33">
        <v>160</v>
      </c>
    </row>
    <row r="12" spans="2:7" s="5" customFormat="1" ht="24.95" customHeight="1" thickBot="1" x14ac:dyDescent="0.3">
      <c r="B12" s="34" t="s">
        <v>2</v>
      </c>
      <c r="C12" s="35">
        <v>585.25</v>
      </c>
      <c r="D12" s="36">
        <f>SUM(D6:D11)</f>
        <v>81.999999999999986</v>
      </c>
      <c r="E12" s="37">
        <f>E6+E7+E8+E9+E10+E11</f>
        <v>795.30000000000007</v>
      </c>
    </row>
    <row r="13" spans="2:7" s="5" customFormat="1" ht="24.95" customHeight="1" thickBot="1" x14ac:dyDescent="0.3">
      <c r="B13" s="62" t="s">
        <v>52</v>
      </c>
      <c r="C13" s="62"/>
      <c r="D13" s="62"/>
      <c r="E13" s="62"/>
    </row>
    <row r="14" spans="2:7" s="5" customFormat="1" ht="20.25" thickBot="1" x14ac:dyDescent="0.35">
      <c r="B14" s="21" t="s">
        <v>20</v>
      </c>
      <c r="C14" s="22" t="s">
        <v>62</v>
      </c>
      <c r="D14" s="38">
        <v>13.22</v>
      </c>
      <c r="E14" s="33">
        <v>163.19999999999999</v>
      </c>
    </row>
    <row r="15" spans="2:7" s="5" customFormat="1" ht="24.95" customHeight="1" thickBot="1" x14ac:dyDescent="0.3">
      <c r="B15" s="21" t="s">
        <v>77</v>
      </c>
      <c r="C15" s="22" t="s">
        <v>78</v>
      </c>
      <c r="D15" s="23">
        <v>54.26</v>
      </c>
      <c r="E15" s="31">
        <v>233.1</v>
      </c>
    </row>
    <row r="16" spans="2:7" s="5" customFormat="1" ht="24.95" customHeight="1" thickBot="1" x14ac:dyDescent="0.3">
      <c r="B16" s="21" t="s">
        <v>17</v>
      </c>
      <c r="C16" s="22">
        <v>200</v>
      </c>
      <c r="D16" s="23">
        <v>4.59</v>
      </c>
      <c r="E16" s="31">
        <v>44</v>
      </c>
    </row>
    <row r="17" spans="1:15" s="5" customFormat="1" ht="24.95" customHeight="1" thickBot="1" x14ac:dyDescent="0.3">
      <c r="B17" s="10" t="s">
        <v>22</v>
      </c>
      <c r="C17" s="22">
        <v>51</v>
      </c>
      <c r="D17" s="23">
        <v>2.93</v>
      </c>
      <c r="E17" s="33">
        <v>102</v>
      </c>
    </row>
    <row r="18" spans="1:15" s="5" customFormat="1" ht="24.95" customHeight="1" thickBot="1" x14ac:dyDescent="0.3">
      <c r="B18" s="34" t="s">
        <v>2</v>
      </c>
      <c r="C18" s="35">
        <v>718</v>
      </c>
      <c r="D18" s="36">
        <f>SUM(D14:D17)</f>
        <v>75.000000000000014</v>
      </c>
      <c r="E18" s="37">
        <f>E14+E15+E16+E17</f>
        <v>542.29999999999995</v>
      </c>
    </row>
    <row r="19" spans="1:15" s="5" customFormat="1" ht="24.95" customHeight="1" thickBot="1" x14ac:dyDescent="0.3">
      <c r="B19" s="62" t="s">
        <v>53</v>
      </c>
      <c r="C19" s="62"/>
      <c r="D19" s="62"/>
      <c r="E19" s="62"/>
    </row>
    <row r="20" spans="1:15" s="5" customFormat="1" ht="20.25" thickBot="1" x14ac:dyDescent="0.35">
      <c r="B20" s="21" t="s">
        <v>20</v>
      </c>
      <c r="C20" s="22" t="s">
        <v>62</v>
      </c>
      <c r="D20" s="38">
        <v>13.22</v>
      </c>
      <c r="E20" s="33">
        <v>163.19999999999999</v>
      </c>
    </row>
    <row r="21" spans="1:15" s="5" customFormat="1" ht="24.95" customHeight="1" thickBot="1" x14ac:dyDescent="0.3">
      <c r="B21" s="21" t="s">
        <v>77</v>
      </c>
      <c r="C21" s="22" t="s">
        <v>79</v>
      </c>
      <c r="D21" s="23">
        <v>59.97</v>
      </c>
      <c r="E21" s="31">
        <v>248.2</v>
      </c>
    </row>
    <row r="22" spans="1:15" s="5" customFormat="1" ht="24.95" customHeight="1" thickBot="1" x14ac:dyDescent="0.3">
      <c r="B22" s="21" t="s">
        <v>17</v>
      </c>
      <c r="C22" s="22">
        <v>200</v>
      </c>
      <c r="D22" s="23">
        <v>4.59</v>
      </c>
      <c r="E22" s="31">
        <v>44</v>
      </c>
    </row>
    <row r="23" spans="1:15" s="54" customFormat="1" ht="24.95" customHeight="1" thickBot="1" x14ac:dyDescent="0.3">
      <c r="B23" s="30" t="s">
        <v>22</v>
      </c>
      <c r="C23" s="55">
        <v>39</v>
      </c>
      <c r="D23" s="56">
        <v>2.2200000000000002</v>
      </c>
      <c r="E23" s="33">
        <v>78</v>
      </c>
    </row>
    <row r="24" spans="1:15" s="5" customFormat="1" ht="24.95" customHeight="1" thickBot="1" x14ac:dyDescent="0.3">
      <c r="B24" s="34" t="s">
        <v>2</v>
      </c>
      <c r="C24" s="35">
        <v>711</v>
      </c>
      <c r="D24" s="36">
        <f>SUM(D20:D23)</f>
        <v>80</v>
      </c>
      <c r="E24" s="37">
        <f>E20+E21+E22+E23</f>
        <v>533.4</v>
      </c>
    </row>
    <row r="25" spans="1:15" s="5" customFormat="1" ht="24.95" customHeight="1" thickBot="1" x14ac:dyDescent="0.3">
      <c r="B25" s="60" t="s">
        <v>8</v>
      </c>
      <c r="C25" s="60"/>
      <c r="D25" s="60"/>
      <c r="E25" s="60"/>
    </row>
    <row r="26" spans="1:15" s="5" customFormat="1" ht="24.95" customHeight="1" thickBot="1" x14ac:dyDescent="0.3">
      <c r="B26" s="10" t="s">
        <v>25</v>
      </c>
      <c r="C26" s="7">
        <v>70</v>
      </c>
      <c r="D26" s="12">
        <v>14.05</v>
      </c>
      <c r="E26" s="8">
        <v>225.6</v>
      </c>
    </row>
    <row r="27" spans="1:15" s="5" customFormat="1" ht="24.95" customHeight="1" thickBot="1" x14ac:dyDescent="0.3">
      <c r="A27" s="39"/>
      <c r="B27" s="10" t="s">
        <v>23</v>
      </c>
      <c r="C27" s="7">
        <v>200</v>
      </c>
      <c r="D27" s="12">
        <v>4.43</v>
      </c>
      <c r="E27" s="8">
        <v>55.4</v>
      </c>
    </row>
    <row r="28" spans="1:15" s="39" customFormat="1" ht="24.95" customHeight="1" thickBot="1" x14ac:dyDescent="0.3">
      <c r="B28" s="10" t="s">
        <v>89</v>
      </c>
      <c r="C28" s="7">
        <v>102</v>
      </c>
      <c r="D28" s="12">
        <v>16.52</v>
      </c>
      <c r="E28" s="8">
        <v>46.2</v>
      </c>
    </row>
    <row r="29" spans="1:15" s="5" customFormat="1" ht="24.95" customHeight="1" thickBot="1" x14ac:dyDescent="0.3">
      <c r="A29" s="39"/>
      <c r="B29" s="13" t="s">
        <v>2</v>
      </c>
      <c r="C29" s="14">
        <v>372</v>
      </c>
      <c r="D29" s="15">
        <f>SUM(D26:D28)</f>
        <v>35</v>
      </c>
      <c r="E29" s="16">
        <f>E26+E27+E28</f>
        <v>327.2</v>
      </c>
    </row>
    <row r="30" spans="1:15" ht="16.5" customHeight="1" x14ac:dyDescent="0.3">
      <c r="B30" s="2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6.5" customHeight="1" x14ac:dyDescent="0.3">
      <c r="B31" s="2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B32" s="41"/>
      <c r="C32" s="4"/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4"/>
      <c r="C33" s="4"/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4"/>
      <c r="C34" s="4"/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4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4">
    <mergeCell ref="B5:E5"/>
    <mergeCell ref="B13:E13"/>
    <mergeCell ref="B19:E19"/>
    <mergeCell ref="B25:E25"/>
  </mergeCells>
  <pageMargins left="0" right="0" top="0" bottom="0" header="0.31496062992125984" footer="0.31496062992125984"/>
  <pageSetup paperSize="9" scale="78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38"/>
  <sheetViews>
    <sheetView view="pageBreakPreview" topLeftCell="B31" zoomScale="115" zoomScaleNormal="100" zoomScaleSheetLayoutView="115" workbookViewId="0">
      <selection activeCell="B38" sqref="A38:XFD40"/>
    </sheetView>
  </sheetViews>
  <sheetFormatPr defaultRowHeight="19.5" x14ac:dyDescent="0.3"/>
  <cols>
    <col min="1" max="1" width="9.140625" style="1" hidden="1" customWidth="1"/>
    <col min="2" max="2" width="63" style="1" customWidth="1"/>
    <col min="3" max="3" width="17.42578125" style="1" customWidth="1"/>
    <col min="4" max="4" width="16.140625" style="18" customWidth="1"/>
    <col min="5" max="5" width="22.42578125" style="3" customWidth="1"/>
    <col min="6" max="16384" width="9.140625" style="1"/>
  </cols>
  <sheetData>
    <row r="1" spans="2:7" ht="20.100000000000001" customHeight="1" x14ac:dyDescent="0.3">
      <c r="B1" s="2"/>
    </row>
    <row r="2" spans="2:7" ht="19.5" hidden="1" customHeight="1" x14ac:dyDescent="0.3">
      <c r="B2" s="2"/>
    </row>
    <row r="3" spans="2:7" s="5" customFormat="1" ht="20.100000000000001" customHeight="1" thickBot="1" x14ac:dyDescent="0.35">
      <c r="B3" s="19" t="s">
        <v>100</v>
      </c>
      <c r="C3" s="1"/>
      <c r="D3" s="1"/>
      <c r="E3" s="3"/>
    </row>
    <row r="4" spans="2:7" s="5" customFormat="1" ht="39.75" thickBot="1" x14ac:dyDescent="0.3">
      <c r="B4" s="7" t="s">
        <v>0</v>
      </c>
      <c r="C4" s="7" t="s">
        <v>6</v>
      </c>
      <c r="D4" s="7" t="s">
        <v>3</v>
      </c>
      <c r="E4" s="8" t="s">
        <v>1</v>
      </c>
      <c r="F4" s="29"/>
      <c r="G4" s="29"/>
    </row>
    <row r="5" spans="2:7" s="5" customFormat="1" ht="27.95" customHeight="1" thickBot="1" x14ac:dyDescent="0.3">
      <c r="B5" s="63" t="s">
        <v>7</v>
      </c>
      <c r="C5" s="64"/>
      <c r="D5" s="64"/>
      <c r="E5" s="65"/>
    </row>
    <row r="6" spans="2:7" s="9" customFormat="1" ht="35.25" customHeight="1" thickBot="1" x14ac:dyDescent="0.35">
      <c r="B6" s="60" t="s">
        <v>48</v>
      </c>
      <c r="C6" s="60"/>
      <c r="D6" s="60"/>
      <c r="E6" s="60"/>
    </row>
    <row r="7" spans="2:7" s="5" customFormat="1" ht="24" customHeight="1" thickBot="1" x14ac:dyDescent="0.3">
      <c r="B7" s="10" t="s">
        <v>39</v>
      </c>
      <c r="C7" s="7" t="s">
        <v>86</v>
      </c>
      <c r="D7" s="12">
        <v>67.95</v>
      </c>
      <c r="E7" s="8">
        <v>509.6</v>
      </c>
    </row>
    <row r="8" spans="2:7" s="5" customFormat="1" ht="21.75" customHeight="1" thickBot="1" x14ac:dyDescent="0.3">
      <c r="B8" s="10" t="s">
        <v>43</v>
      </c>
      <c r="C8" s="7" t="s">
        <v>34</v>
      </c>
      <c r="D8" s="12">
        <v>2.8</v>
      </c>
      <c r="E8" s="8">
        <v>21.6</v>
      </c>
    </row>
    <row r="9" spans="2:7" s="5" customFormat="1" ht="22.5" customHeight="1" thickBot="1" x14ac:dyDescent="0.3">
      <c r="B9" s="10" t="s">
        <v>16</v>
      </c>
      <c r="C9" s="7">
        <v>120</v>
      </c>
      <c r="D9" s="12">
        <v>11.25</v>
      </c>
      <c r="E9" s="8">
        <v>70.900000000000006</v>
      </c>
    </row>
    <row r="10" spans="2:7" s="9" customFormat="1" ht="20.25" customHeight="1" thickBot="1" x14ac:dyDescent="0.35">
      <c r="B10" s="10" t="s">
        <v>59</v>
      </c>
      <c r="C10" s="14">
        <v>505</v>
      </c>
      <c r="D10" s="15">
        <f>SUM(D7:D9)</f>
        <v>82</v>
      </c>
      <c r="E10" s="16">
        <f>E7+E8+E9</f>
        <v>602.1</v>
      </c>
    </row>
    <row r="11" spans="2:7" s="9" customFormat="1" ht="35.25" customHeight="1" thickBot="1" x14ac:dyDescent="0.35">
      <c r="B11" s="60" t="s">
        <v>49</v>
      </c>
      <c r="C11" s="60"/>
      <c r="D11" s="60"/>
      <c r="E11" s="60"/>
    </row>
    <row r="12" spans="2:7" s="5" customFormat="1" ht="20.25" customHeight="1" thickBot="1" x14ac:dyDescent="0.3">
      <c r="B12" s="10" t="s">
        <v>71</v>
      </c>
      <c r="C12" s="7">
        <v>180</v>
      </c>
      <c r="D12" s="7">
        <v>11.54</v>
      </c>
      <c r="E12" s="33">
        <v>138.6</v>
      </c>
    </row>
    <row r="13" spans="2:7" s="5" customFormat="1" ht="21" customHeight="1" thickBot="1" x14ac:dyDescent="0.3">
      <c r="B13" s="10" t="s">
        <v>81</v>
      </c>
      <c r="C13" s="7" t="s">
        <v>82</v>
      </c>
      <c r="D13" s="12">
        <v>42.98</v>
      </c>
      <c r="E13" s="33">
        <v>260.5</v>
      </c>
    </row>
    <row r="14" spans="2:7" s="5" customFormat="1" ht="20.25" customHeight="1" thickBot="1" x14ac:dyDescent="0.3">
      <c r="B14" s="10" t="s">
        <v>24</v>
      </c>
      <c r="C14" s="7">
        <v>200</v>
      </c>
      <c r="D14" s="12">
        <v>12.29</v>
      </c>
      <c r="E14" s="33">
        <v>57.5</v>
      </c>
    </row>
    <row r="15" spans="2:7" s="5" customFormat="1" ht="19.5" customHeight="1" thickBot="1" x14ac:dyDescent="0.3">
      <c r="B15" s="10" t="s">
        <v>22</v>
      </c>
      <c r="C15" s="22">
        <v>40</v>
      </c>
      <c r="D15" s="23">
        <v>2.2999999999999998</v>
      </c>
      <c r="E15" s="50">
        <v>80</v>
      </c>
    </row>
    <row r="16" spans="2:7" s="5" customFormat="1" ht="23.25" customHeight="1" thickBot="1" x14ac:dyDescent="0.3">
      <c r="B16" s="30" t="s">
        <v>16</v>
      </c>
      <c r="C16" s="22">
        <v>137</v>
      </c>
      <c r="D16" s="23">
        <v>12.89</v>
      </c>
      <c r="E16" s="50">
        <v>69</v>
      </c>
    </row>
    <row r="17" spans="2:5" s="9" customFormat="1" ht="21" customHeight="1" thickBot="1" x14ac:dyDescent="0.35">
      <c r="B17" s="13" t="s">
        <v>2</v>
      </c>
      <c r="C17" s="14">
        <v>684</v>
      </c>
      <c r="D17" s="15">
        <f>SUM(D12:D16)</f>
        <v>82</v>
      </c>
      <c r="E17" s="16">
        <f>E12+E13+E14+E15+E16</f>
        <v>605.6</v>
      </c>
    </row>
    <row r="18" spans="2:5" s="5" customFormat="1" ht="21.75" customHeight="1" thickBot="1" x14ac:dyDescent="0.3">
      <c r="B18" s="60" t="s">
        <v>51</v>
      </c>
      <c r="C18" s="60"/>
      <c r="D18" s="60"/>
      <c r="E18" s="60"/>
    </row>
    <row r="19" spans="2:5" s="5" customFormat="1" ht="24.75" customHeight="1" thickBot="1" x14ac:dyDescent="0.3">
      <c r="B19" s="10" t="s">
        <v>44</v>
      </c>
      <c r="C19" s="7" t="s">
        <v>87</v>
      </c>
      <c r="D19" s="12">
        <v>17.010000000000002</v>
      </c>
      <c r="E19" s="33">
        <v>140</v>
      </c>
    </row>
    <row r="20" spans="2:5" s="5" customFormat="1" ht="22.5" customHeight="1" thickBot="1" x14ac:dyDescent="0.3">
      <c r="B20" s="10" t="s">
        <v>71</v>
      </c>
      <c r="C20" s="7">
        <v>150</v>
      </c>
      <c r="D20" s="12">
        <v>9.6300000000000008</v>
      </c>
      <c r="E20" s="33">
        <v>115.5</v>
      </c>
    </row>
    <row r="21" spans="2:5" s="5" customFormat="1" ht="22.5" customHeight="1" thickBot="1" x14ac:dyDescent="0.3">
      <c r="B21" s="10" t="s">
        <v>80</v>
      </c>
      <c r="C21" s="7">
        <v>90</v>
      </c>
      <c r="D21" s="12">
        <v>39.9</v>
      </c>
      <c r="E21" s="33">
        <v>256.3</v>
      </c>
    </row>
    <row r="22" spans="2:5" s="5" customFormat="1" ht="20.25" customHeight="1" thickBot="1" x14ac:dyDescent="0.3">
      <c r="B22" s="10" t="s">
        <v>21</v>
      </c>
      <c r="C22" s="7">
        <v>200</v>
      </c>
      <c r="D22" s="12">
        <v>5.31</v>
      </c>
      <c r="E22" s="33">
        <v>55.4</v>
      </c>
    </row>
    <row r="23" spans="2:5" s="5" customFormat="1" ht="20.25" customHeight="1" thickBot="1" x14ac:dyDescent="0.3">
      <c r="B23" s="10" t="s">
        <v>22</v>
      </c>
      <c r="C23" s="22">
        <v>55</v>
      </c>
      <c r="D23" s="23">
        <v>3.15</v>
      </c>
      <c r="E23" s="50">
        <v>96</v>
      </c>
    </row>
    <row r="24" spans="2:5" s="9" customFormat="1" ht="23.25" customHeight="1" thickBot="1" x14ac:dyDescent="0.35">
      <c r="B24" s="13" t="s">
        <v>2</v>
      </c>
      <c r="C24" s="14">
        <v>765</v>
      </c>
      <c r="D24" s="15">
        <f>SUM(D19:D23)</f>
        <v>75</v>
      </c>
      <c r="E24" s="16">
        <f>E19+E21+E22+E23</f>
        <v>547.70000000000005</v>
      </c>
    </row>
    <row r="25" spans="2:5" s="5" customFormat="1" ht="21.75" customHeight="1" thickBot="1" x14ac:dyDescent="0.3">
      <c r="B25" s="60" t="s">
        <v>54</v>
      </c>
      <c r="C25" s="60"/>
      <c r="D25" s="60"/>
      <c r="E25" s="60"/>
    </row>
    <row r="26" spans="2:5" s="5" customFormat="1" ht="24.75" customHeight="1" thickBot="1" x14ac:dyDescent="0.3">
      <c r="B26" s="10" t="s">
        <v>44</v>
      </c>
      <c r="C26" s="7" t="s">
        <v>87</v>
      </c>
      <c r="D26" s="12">
        <v>17.010000000000002</v>
      </c>
      <c r="E26" s="33">
        <v>140</v>
      </c>
    </row>
    <row r="27" spans="2:5" s="5" customFormat="1" ht="23.25" customHeight="1" thickBot="1" x14ac:dyDescent="0.3">
      <c r="B27" s="10" t="s">
        <v>71</v>
      </c>
      <c r="C27" s="7">
        <v>180</v>
      </c>
      <c r="D27" s="12">
        <v>11.54</v>
      </c>
      <c r="E27" s="33">
        <v>138.6</v>
      </c>
    </row>
    <row r="28" spans="2:5" s="5" customFormat="1" ht="21.75" customHeight="1" thickBot="1" x14ac:dyDescent="0.3">
      <c r="B28" s="10" t="s">
        <v>81</v>
      </c>
      <c r="C28" s="7" t="s">
        <v>82</v>
      </c>
      <c r="D28" s="12">
        <v>42.98</v>
      </c>
      <c r="E28" s="33">
        <v>437.5</v>
      </c>
    </row>
    <row r="29" spans="2:5" s="5" customFormat="1" ht="21.75" customHeight="1" thickBot="1" x14ac:dyDescent="0.3">
      <c r="B29" s="10" t="s">
        <v>21</v>
      </c>
      <c r="C29" s="7">
        <v>200</v>
      </c>
      <c r="D29" s="12">
        <v>5.31</v>
      </c>
      <c r="E29" s="33">
        <v>55.4</v>
      </c>
    </row>
    <row r="30" spans="2:5" s="5" customFormat="1" ht="21" customHeight="1" thickBot="1" x14ac:dyDescent="0.3">
      <c r="B30" s="10" t="s">
        <v>22</v>
      </c>
      <c r="C30" s="22">
        <v>55</v>
      </c>
      <c r="D30" s="23">
        <v>3.16</v>
      </c>
      <c r="E30" s="50">
        <v>106</v>
      </c>
    </row>
    <row r="31" spans="2:5" s="9" customFormat="1" ht="21" customHeight="1" thickBot="1" x14ac:dyDescent="0.35">
      <c r="B31" s="13" t="s">
        <v>2</v>
      </c>
      <c r="C31" s="14">
        <v>815</v>
      </c>
      <c r="D31" s="15">
        <f>SUM(D26:D30)</f>
        <v>80</v>
      </c>
      <c r="E31" s="16">
        <f>E26+E28+E29+E30</f>
        <v>738.9</v>
      </c>
    </row>
    <row r="32" spans="2:5" s="5" customFormat="1" ht="21.75" customHeight="1" thickBot="1" x14ac:dyDescent="0.3">
      <c r="B32" s="60" t="s">
        <v>8</v>
      </c>
      <c r="C32" s="60"/>
      <c r="D32" s="60"/>
      <c r="E32" s="60"/>
    </row>
    <row r="33" spans="2:5" s="5" customFormat="1" ht="20.25" customHeight="1" thickBot="1" x14ac:dyDescent="0.3">
      <c r="B33" s="10" t="s">
        <v>14</v>
      </c>
      <c r="C33" s="7">
        <v>80</v>
      </c>
      <c r="D33" s="12">
        <v>15.34</v>
      </c>
      <c r="E33" s="8">
        <v>364</v>
      </c>
    </row>
    <row r="34" spans="2:5" s="5" customFormat="1" ht="24" customHeight="1" thickBot="1" x14ac:dyDescent="0.3">
      <c r="B34" s="21" t="s">
        <v>45</v>
      </c>
      <c r="C34" s="22">
        <v>200</v>
      </c>
      <c r="D34" s="23">
        <v>8</v>
      </c>
      <c r="E34" s="43">
        <v>64.8</v>
      </c>
    </row>
    <row r="35" spans="2:5" s="5" customFormat="1" ht="21.75" customHeight="1" thickBot="1" x14ac:dyDescent="0.3">
      <c r="B35" s="10" t="s">
        <v>4</v>
      </c>
      <c r="C35" s="7">
        <v>124</v>
      </c>
      <c r="D35" s="12">
        <v>11.66</v>
      </c>
      <c r="E35" s="8">
        <v>57.3</v>
      </c>
    </row>
    <row r="36" spans="2:5" s="9" customFormat="1" ht="20.25" customHeight="1" thickBot="1" x14ac:dyDescent="0.35">
      <c r="B36" s="13" t="s">
        <v>2</v>
      </c>
      <c r="C36" s="14">
        <v>404</v>
      </c>
      <c r="D36" s="15">
        <f>SUM(D33:D35)</f>
        <v>35</v>
      </c>
      <c r="E36" s="16">
        <f>E33+E34+E35</f>
        <v>486.1</v>
      </c>
    </row>
    <row r="37" spans="2:5" s="9" customFormat="1" ht="0.75" customHeight="1" x14ac:dyDescent="0.3">
      <c r="B37" s="44"/>
      <c r="C37" s="45"/>
      <c r="D37" s="46"/>
      <c r="E37" s="47"/>
    </row>
    <row r="38" spans="2:5" x14ac:dyDescent="0.3">
      <c r="B38" s="41"/>
      <c r="C38" s="4"/>
      <c r="D38" s="24"/>
      <c r="E38" s="25"/>
    </row>
  </sheetData>
  <mergeCells count="6">
    <mergeCell ref="B5:E5"/>
    <mergeCell ref="B25:E25"/>
    <mergeCell ref="B32:E32"/>
    <mergeCell ref="B6:E6"/>
    <mergeCell ref="B18:E18"/>
    <mergeCell ref="B11:E11"/>
  </mergeCells>
  <pageMargins left="0" right="0" top="0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1"/>
  <sheetViews>
    <sheetView view="pageBreakPreview" topLeftCell="A19" zoomScaleNormal="100" zoomScaleSheetLayoutView="100" workbookViewId="0">
      <selection activeCell="A32" sqref="A32:XFD34"/>
    </sheetView>
  </sheetViews>
  <sheetFormatPr defaultRowHeight="19.5" x14ac:dyDescent="0.3"/>
  <cols>
    <col min="1" max="1" width="0.28515625" style="1" customWidth="1"/>
    <col min="2" max="2" width="61.7109375" style="1" customWidth="1"/>
    <col min="3" max="3" width="18.42578125" style="1" customWidth="1"/>
    <col min="4" max="4" width="18.7109375" style="18" customWidth="1"/>
    <col min="5" max="5" width="21.7109375" style="1" customWidth="1"/>
    <col min="6" max="16384" width="9.140625" style="1"/>
  </cols>
  <sheetData>
    <row r="1" spans="2:7" ht="20.100000000000001" customHeight="1" x14ac:dyDescent="0.3">
      <c r="B1" s="2"/>
      <c r="E1" s="3"/>
    </row>
    <row r="2" spans="2:7" s="5" customFormat="1" ht="20.100000000000001" customHeight="1" thickBot="1" x14ac:dyDescent="0.35">
      <c r="B2" s="19" t="s">
        <v>101</v>
      </c>
      <c r="C2" s="48"/>
      <c r="D2" s="48"/>
      <c r="E2" s="49"/>
      <c r="F2" s="29"/>
      <c r="G2" s="29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7" t="s">
        <v>1</v>
      </c>
    </row>
    <row r="4" spans="2:7" s="5" customFormat="1" ht="24.95" customHeight="1" thickBot="1" x14ac:dyDescent="0.3">
      <c r="B4" s="60" t="s">
        <v>7</v>
      </c>
      <c r="C4" s="60"/>
      <c r="D4" s="60"/>
      <c r="E4" s="60"/>
    </row>
    <row r="5" spans="2:7" s="5" customFormat="1" ht="39" customHeight="1" thickBot="1" x14ac:dyDescent="0.3">
      <c r="B5" s="60" t="s">
        <v>61</v>
      </c>
      <c r="C5" s="60"/>
      <c r="D5" s="60"/>
      <c r="E5" s="60"/>
    </row>
    <row r="6" spans="2:7" s="5" customFormat="1" ht="24.95" customHeight="1" thickBot="1" x14ac:dyDescent="0.3">
      <c r="B6" s="10" t="s">
        <v>72</v>
      </c>
      <c r="C6" s="7">
        <v>15</v>
      </c>
      <c r="D6" s="12">
        <v>3.31</v>
      </c>
      <c r="E6" s="33">
        <v>2</v>
      </c>
    </row>
    <row r="7" spans="2:7" s="5" customFormat="1" ht="39.75" thickBot="1" x14ac:dyDescent="0.3">
      <c r="B7" s="10" t="s">
        <v>73</v>
      </c>
      <c r="C7" s="7" t="s">
        <v>66</v>
      </c>
      <c r="D7" s="12">
        <v>57.7</v>
      </c>
      <c r="E7" s="33">
        <v>307.39999999999998</v>
      </c>
    </row>
    <row r="8" spans="2:7" s="5" customFormat="1" ht="24.95" customHeight="1" thickBot="1" x14ac:dyDescent="0.3">
      <c r="B8" s="10" t="s">
        <v>11</v>
      </c>
      <c r="C8" s="7">
        <v>180</v>
      </c>
      <c r="D8" s="12">
        <v>16.75</v>
      </c>
      <c r="E8" s="33">
        <v>196.2</v>
      </c>
    </row>
    <row r="9" spans="2:7" s="5" customFormat="1" ht="24.95" customHeight="1" thickBot="1" x14ac:dyDescent="0.3">
      <c r="B9" s="10" t="s">
        <v>19</v>
      </c>
      <c r="C9" s="7">
        <v>200</v>
      </c>
      <c r="D9" s="12">
        <v>1.7</v>
      </c>
      <c r="E9" s="33">
        <v>20</v>
      </c>
    </row>
    <row r="10" spans="2:7" ht="24.95" customHeight="1" thickBot="1" x14ac:dyDescent="0.35">
      <c r="B10" s="10" t="s">
        <v>22</v>
      </c>
      <c r="C10" s="7">
        <v>44</v>
      </c>
      <c r="D10" s="12">
        <v>2.54</v>
      </c>
      <c r="E10" s="33">
        <v>88</v>
      </c>
      <c r="F10" s="4"/>
      <c r="G10" s="4"/>
    </row>
    <row r="11" spans="2:7" ht="24.95" customHeight="1" thickBot="1" x14ac:dyDescent="0.35">
      <c r="B11" s="13" t="s">
        <v>2</v>
      </c>
      <c r="C11" s="14">
        <v>539</v>
      </c>
      <c r="D11" s="15">
        <f>SUM(D6:D10)</f>
        <v>82.000000000000014</v>
      </c>
      <c r="E11" s="16">
        <f>E6+E7+E8+E9+E10</f>
        <v>613.59999999999991</v>
      </c>
      <c r="F11" s="4"/>
      <c r="G11" s="4"/>
    </row>
    <row r="12" spans="2:7" s="5" customFormat="1" ht="24.95" customHeight="1" thickBot="1" x14ac:dyDescent="0.3">
      <c r="B12" s="60" t="s">
        <v>12</v>
      </c>
      <c r="C12" s="60"/>
      <c r="D12" s="60"/>
      <c r="E12" s="60"/>
    </row>
    <row r="13" spans="2:7" s="5" customFormat="1" ht="24.95" customHeight="1" thickBot="1" x14ac:dyDescent="0.3">
      <c r="B13" s="10" t="s">
        <v>40</v>
      </c>
      <c r="C13" s="7" t="s">
        <v>83</v>
      </c>
      <c r="D13" s="12">
        <v>14.16</v>
      </c>
      <c r="E13" s="33">
        <v>121.3</v>
      </c>
    </row>
    <row r="14" spans="2:7" s="5" customFormat="1" ht="24.95" customHeight="1" thickBot="1" x14ac:dyDescent="0.3">
      <c r="B14" s="10" t="s">
        <v>41</v>
      </c>
      <c r="C14" s="7" t="s">
        <v>84</v>
      </c>
      <c r="D14" s="12">
        <v>44.93</v>
      </c>
      <c r="E14" s="8">
        <v>309</v>
      </c>
    </row>
    <row r="15" spans="2:7" s="5" customFormat="1" ht="24.95" customHeight="1" thickBot="1" x14ac:dyDescent="0.3">
      <c r="B15" s="10" t="s">
        <v>13</v>
      </c>
      <c r="C15" s="7">
        <v>150</v>
      </c>
      <c r="D15" s="12">
        <v>11.47</v>
      </c>
      <c r="E15" s="8">
        <v>279</v>
      </c>
    </row>
    <row r="16" spans="2:7" s="5" customFormat="1" ht="24.95" customHeight="1" thickBot="1" x14ac:dyDescent="0.3">
      <c r="B16" s="10" t="s">
        <v>67</v>
      </c>
      <c r="C16" s="7" t="s">
        <v>34</v>
      </c>
      <c r="D16" s="12">
        <v>2.75</v>
      </c>
      <c r="E16" s="33">
        <v>20.5</v>
      </c>
    </row>
    <row r="17" spans="2:5" s="5" customFormat="1" ht="24.95" customHeight="1" thickBot="1" x14ac:dyDescent="0.3">
      <c r="B17" s="10" t="s">
        <v>22</v>
      </c>
      <c r="C17" s="7">
        <v>29</v>
      </c>
      <c r="D17" s="12">
        <v>1.69</v>
      </c>
      <c r="E17" s="33">
        <v>60</v>
      </c>
    </row>
    <row r="18" spans="2:5" s="5" customFormat="1" ht="24.95" customHeight="1" thickBot="1" x14ac:dyDescent="0.3">
      <c r="B18" s="13" t="s">
        <v>2</v>
      </c>
      <c r="C18" s="14">
        <v>739</v>
      </c>
      <c r="D18" s="15">
        <f>SUM(D13:D17)</f>
        <v>75</v>
      </c>
      <c r="E18" s="16">
        <f>E13+E14+E15+E16+E17</f>
        <v>789.8</v>
      </c>
    </row>
    <row r="19" spans="2:5" s="5" customFormat="1" ht="24.95" customHeight="1" thickBot="1" x14ac:dyDescent="0.3">
      <c r="B19" s="60" t="s">
        <v>60</v>
      </c>
      <c r="C19" s="60"/>
      <c r="D19" s="60"/>
      <c r="E19" s="60"/>
    </row>
    <row r="20" spans="2:5" s="5" customFormat="1" ht="24.95" customHeight="1" thickBot="1" x14ac:dyDescent="0.3">
      <c r="B20" s="10" t="s">
        <v>40</v>
      </c>
      <c r="C20" s="7" t="s">
        <v>85</v>
      </c>
      <c r="D20" s="12">
        <v>15.26</v>
      </c>
      <c r="E20" s="33">
        <v>123.9</v>
      </c>
    </row>
    <row r="21" spans="2:5" s="5" customFormat="1" ht="24.95" customHeight="1" thickBot="1" x14ac:dyDescent="0.3">
      <c r="B21" s="10" t="s">
        <v>41</v>
      </c>
      <c r="C21" s="7" t="s">
        <v>84</v>
      </c>
      <c r="D21" s="12">
        <v>44.93</v>
      </c>
      <c r="E21" s="8">
        <v>309</v>
      </c>
    </row>
    <row r="22" spans="2:5" s="5" customFormat="1" ht="24.95" customHeight="1" thickBot="1" x14ac:dyDescent="0.3">
      <c r="B22" s="10" t="s">
        <v>13</v>
      </c>
      <c r="C22" s="7">
        <v>180</v>
      </c>
      <c r="D22" s="12">
        <v>13.76</v>
      </c>
      <c r="E22" s="8">
        <v>334.8</v>
      </c>
    </row>
    <row r="23" spans="2:5" s="5" customFormat="1" ht="24.95" customHeight="1" thickBot="1" x14ac:dyDescent="0.3">
      <c r="B23" s="10" t="s">
        <v>67</v>
      </c>
      <c r="C23" s="7" t="s">
        <v>26</v>
      </c>
      <c r="D23" s="12">
        <v>3.2</v>
      </c>
      <c r="E23" s="33">
        <v>20.7</v>
      </c>
    </row>
    <row r="24" spans="2:5" s="5" customFormat="1" ht="24.95" customHeight="1" thickBot="1" x14ac:dyDescent="0.3">
      <c r="B24" s="10" t="s">
        <v>22</v>
      </c>
      <c r="C24" s="7">
        <v>50</v>
      </c>
      <c r="D24" s="12">
        <v>2.85</v>
      </c>
      <c r="E24" s="33">
        <v>90</v>
      </c>
    </row>
    <row r="25" spans="2:5" s="5" customFormat="1" ht="24.95" customHeight="1" thickBot="1" x14ac:dyDescent="0.3">
      <c r="B25" s="13" t="s">
        <v>2</v>
      </c>
      <c r="C25" s="14">
        <v>797</v>
      </c>
      <c r="D25" s="15">
        <f>SUM(D20:D24)</f>
        <v>80</v>
      </c>
      <c r="E25" s="16">
        <f>E20+E21+E22+E23+E24</f>
        <v>878.40000000000009</v>
      </c>
    </row>
    <row r="26" spans="2:5" s="5" customFormat="1" ht="24.95" customHeight="1" thickBot="1" x14ac:dyDescent="0.3">
      <c r="B26" s="60" t="s">
        <v>8</v>
      </c>
      <c r="C26" s="60"/>
      <c r="D26" s="60"/>
      <c r="E26" s="60"/>
    </row>
    <row r="27" spans="2:5" s="5" customFormat="1" ht="24.95" customHeight="1" thickBot="1" x14ac:dyDescent="0.3">
      <c r="B27" s="10" t="s">
        <v>68</v>
      </c>
      <c r="C27" s="7">
        <v>75</v>
      </c>
      <c r="D27" s="12">
        <v>12.4</v>
      </c>
      <c r="E27" s="8">
        <v>225</v>
      </c>
    </row>
    <row r="28" spans="2:5" s="5" customFormat="1" ht="24.95" customHeight="1" thickBot="1" x14ac:dyDescent="0.3">
      <c r="B28" s="10" t="s">
        <v>17</v>
      </c>
      <c r="C28" s="7">
        <v>200</v>
      </c>
      <c r="D28" s="12">
        <v>4.59</v>
      </c>
      <c r="E28" s="8">
        <v>44</v>
      </c>
    </row>
    <row r="29" spans="2:5" s="5" customFormat="1" ht="24.95" customHeight="1" thickBot="1" x14ac:dyDescent="0.3">
      <c r="B29" s="10" t="s">
        <v>91</v>
      </c>
      <c r="C29" s="7">
        <v>111</v>
      </c>
      <c r="D29" s="12">
        <v>18.010000000000002</v>
      </c>
      <c r="E29" s="8">
        <v>47.8</v>
      </c>
    </row>
    <row r="30" spans="2:5" s="5" customFormat="1" ht="24.95" customHeight="1" thickBot="1" x14ac:dyDescent="0.3">
      <c r="B30" s="13" t="s">
        <v>2</v>
      </c>
      <c r="C30" s="14">
        <v>386</v>
      </c>
      <c r="D30" s="15">
        <f>SUM(D27:D29)</f>
        <v>35</v>
      </c>
      <c r="E30" s="16">
        <f>E27+E28+E29</f>
        <v>316.8</v>
      </c>
    </row>
    <row r="31" spans="2:5" ht="11.25" customHeight="1" x14ac:dyDescent="0.3">
      <c r="B31" s="2"/>
    </row>
  </sheetData>
  <mergeCells count="5">
    <mergeCell ref="B4:E4"/>
    <mergeCell ref="B5:E5"/>
    <mergeCell ref="B12:E12"/>
    <mergeCell ref="B19:E19"/>
    <mergeCell ref="B26:E26"/>
  </mergeCells>
  <pageMargins left="0" right="0" top="0" bottom="0" header="0.3149606299212598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04,12</vt:lpstr>
      <vt:lpstr>05,12</vt:lpstr>
      <vt:lpstr>06,12</vt:lpstr>
      <vt:lpstr>07,12</vt:lpstr>
      <vt:lpstr>08,12</vt:lpstr>
      <vt:lpstr>'04,12'!Область_печати</vt:lpstr>
      <vt:lpstr>'05,12'!Область_печати</vt:lpstr>
      <vt:lpstr>'06,12'!Область_печати</vt:lpstr>
      <vt:lpstr>'07,12'!Область_печати</vt:lpstr>
      <vt:lpstr>'08,12'!Область_печати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2023-11-30T07:56:43Z</dcterms:modified>
</cp:coreProperties>
</file>