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 activeTab="4"/>
  </bookViews>
  <sheets>
    <sheet name="20,11" sheetId="37" r:id="rId1"/>
    <sheet name="21,11" sheetId="38" r:id="rId2"/>
    <sheet name="22,11" sheetId="39" r:id="rId3"/>
    <sheet name="23,11" sheetId="40" r:id="rId4"/>
    <sheet name="24,11" sheetId="42" r:id="rId5"/>
  </sheets>
  <definedNames>
    <definedName name="_xlnm.Print_Area" localSheetId="0">'20,11'!$A$1:$D$28</definedName>
    <definedName name="_xlnm.Print_Area" localSheetId="2">'22,11'!$A$1:$D$20</definedName>
    <definedName name="_xlnm.Print_Area" localSheetId="4">'24,11'!$A$1:$D$18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2" l="1"/>
  <c r="D19" i="39"/>
  <c r="D11" i="39"/>
  <c r="D17" i="38"/>
  <c r="D10" i="38"/>
  <c r="C11" i="39"/>
  <c r="C17" i="38"/>
  <c r="C10" i="38"/>
  <c r="C19" i="39" l="1"/>
  <c r="C17" i="42"/>
  <c r="D27" i="37"/>
  <c r="C27" i="37"/>
  <c r="D15" i="37"/>
  <c r="C15" i="37"/>
  <c r="D10" i="42"/>
  <c r="C10" i="42"/>
  <c r="D15" i="40"/>
  <c r="C15" i="40"/>
  <c r="C21" i="37"/>
  <c r="D9" i="37" l="1"/>
  <c r="D27" i="40" l="1"/>
  <c r="D20" i="40"/>
  <c r="D8" i="40"/>
  <c r="D21" i="37"/>
  <c r="C27" i="40"/>
  <c r="C9" i="37" l="1"/>
  <c r="C20" i="40" l="1"/>
  <c r="C8" i="40"/>
</calcChain>
</file>

<file path=xl/sharedStrings.xml><?xml version="1.0" encoding="utf-8"?>
<sst xmlns="http://schemas.openxmlformats.org/spreadsheetml/2006/main" count="140" uniqueCount="67">
  <si>
    <t>Наименование блюд</t>
  </si>
  <si>
    <t>Калорийность, ккал</t>
  </si>
  <si>
    <t>Итого:</t>
  </si>
  <si>
    <t>Цена, руб.</t>
  </si>
  <si>
    <t>Макароны отварные</t>
  </si>
  <si>
    <t>Пюре картофельное</t>
  </si>
  <si>
    <t xml:space="preserve">Завтрак: бесплатное горячее питание для обучающихся с 7 – 11 лет.                                                                                                          Первая смена. 80=00                            </t>
  </si>
  <si>
    <t xml:space="preserve">Завтрак: бесплатное горячее питание для обучающихся с 7 – 11 лет.                                                                                    Вторая смена. 80=00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</si>
  <si>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Первая  и вторая смены. 80=00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</si>
  <si>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Первая смена. 82=00.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</si>
  <si>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Вторая смена. 82=00.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</si>
  <si>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Первая и вторая смены. 82=00.       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</si>
  <si>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Первая и вторая смены. 80=00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</si>
  <si>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Первая и вторая смены. 82=00       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</si>
  <si>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  Первая смена. 80=00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</si>
  <si>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Вторая смена. 80=00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</si>
  <si>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Первая  смена. 82=00.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</si>
  <si>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Вторая смена. 82=00.       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</si>
  <si>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Первая и вторая смены. 80=00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</si>
  <si>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              Первая и вторая смены. 82=00.                                                       </t>
  </si>
  <si>
    <t>200/7</t>
  </si>
  <si>
    <t>Каша гречневая рассыпчатая</t>
  </si>
  <si>
    <t>Хлеб ржано-пшеничный йодированный</t>
  </si>
  <si>
    <t>80/30</t>
  </si>
  <si>
    <t>Йогурт фруктовый в индивидуальной упаковке</t>
  </si>
  <si>
    <t>Рагу из мяса с овощами (свинина)</t>
  </si>
  <si>
    <t>55/50</t>
  </si>
  <si>
    <t>200/5</t>
  </si>
  <si>
    <t>Фрукты свежие (яблоко)</t>
  </si>
  <si>
    <t xml:space="preserve">Запеканка "Вишенка" с соусом Горячий шоколад </t>
  </si>
  <si>
    <t>Напиток из изюма</t>
  </si>
  <si>
    <t>200/8</t>
  </si>
  <si>
    <t>Чай с сахаром</t>
  </si>
  <si>
    <t>Сыр порционно (Жаворонки)</t>
  </si>
  <si>
    <t>Булочка для бургера</t>
  </si>
  <si>
    <t>Компот из ягод (клубника)</t>
  </si>
  <si>
    <t>Фрукты свежие ( яблоко )</t>
  </si>
  <si>
    <t>Фрукты свежие (яблоко )</t>
  </si>
  <si>
    <t>Чай с сахаром и апельсином</t>
  </si>
  <si>
    <t>Чай с сахаром и лимоном</t>
  </si>
  <si>
    <t>Бутерброд с сыром</t>
  </si>
  <si>
    <t>Выход, г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</si>
  <si>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</si>
  <si>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50/200</t>
  </si>
  <si>
    <t>80/20</t>
  </si>
  <si>
    <r>
      <t xml:space="preserve">                                                  </t>
    </r>
    <r>
      <rPr>
        <b/>
        <sz val="15"/>
        <color rgb="FF00000A"/>
        <rFont val="Calibri"/>
        <family val="2"/>
        <charset val="204"/>
        <scheme val="minor"/>
      </rPr>
      <t xml:space="preserve">М Е Н Ю  на «20» ноября 2023 года.  </t>
    </r>
    <r>
      <rPr>
        <b/>
        <sz val="15"/>
        <color rgb="FF00000A"/>
        <rFont val="Calibri"/>
        <family val="2"/>
        <scheme val="minor"/>
      </rPr>
      <t xml:space="preserve">                   </t>
    </r>
  </si>
  <si>
    <r>
      <t xml:space="preserve">                                                            </t>
    </r>
    <r>
      <rPr>
        <b/>
        <sz val="16"/>
        <color rgb="FF00000A"/>
        <rFont val="Calibri"/>
        <family val="2"/>
        <charset val="204"/>
        <scheme val="minor"/>
      </rPr>
      <t xml:space="preserve">М Е Н Ю  на «21» ноября 2023 года. </t>
    </r>
    <r>
      <rPr>
        <b/>
        <sz val="14"/>
        <color rgb="FF00000A"/>
        <rFont val="Calibri"/>
        <family val="2"/>
        <charset val="204"/>
        <scheme val="minor"/>
      </rPr>
      <t xml:space="preserve">                    </t>
    </r>
  </si>
  <si>
    <t xml:space="preserve"> М Е Н Ю  на «22» ноября 2023 года.  </t>
  </si>
  <si>
    <t xml:space="preserve">                                                     М Е Н Ю  на «23» ноября 2023 года.                     </t>
  </si>
  <si>
    <t xml:space="preserve">                                          М Е Н Ю  на «24» ноября 2023 года.  </t>
  </si>
  <si>
    <t>Фрукты свежие (мандарин)</t>
  </si>
  <si>
    <t>Капуста тушеная</t>
  </si>
  <si>
    <t>Овощи порционно (огурец соленый)</t>
  </si>
  <si>
    <t>Биточки рубленые из куры соус красный с кореньями</t>
  </si>
  <si>
    <t>Биточки рубленые из куры запеченные с сырным кремом соус красный с кореньями</t>
  </si>
  <si>
    <t>Каша молочная пшенная с маслом сливочным</t>
  </si>
  <si>
    <t>200/9</t>
  </si>
  <si>
    <t>20/40</t>
  </si>
  <si>
    <t>Горошек зеленый припущенный</t>
  </si>
  <si>
    <t xml:space="preserve">Котлета рубленая (свинина), соус красный  </t>
  </si>
  <si>
    <t>Зразы рубленные (свинина)</t>
  </si>
  <si>
    <t>Зразы рубленные (свинина) соус овощной</t>
  </si>
  <si>
    <t>90/20</t>
  </si>
  <si>
    <t>Плов (свинина)</t>
  </si>
  <si>
    <t xml:space="preserve">Котлета рубленая (свинина), соус красный </t>
  </si>
  <si>
    <t>150/20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</si>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</sst>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6"/>
      <color rgb="FF00000A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A"/>
      <name val="Calibri"/>
      <family val="2"/>
      <charset val="204"/>
      <scheme val="minor"/>
    </font>
    <font>
      <b/>
      <i/>
      <sz val="14"/>
      <color rgb="FF00000A"/>
      <name val="Calibri"/>
      <family val="2"/>
      <charset val="204"/>
      <scheme val="minor"/>
    </font>
    <font>
      <b/>
      <sz val="14"/>
      <color rgb="FF00000A"/>
      <name val="Calibri"/>
      <family val="2"/>
      <charset val="204"/>
      <scheme val="minor"/>
    </font>
    <font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i/>
      <sz val="15"/>
      <color rgb="FF00000A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theme="1"/>
      <name val="Arial"/>
      <family val="2"/>
      <charset val="204"/>
    </font>
    <font>
      <sz val="15"/>
      <color rgb="FF00000A"/>
      <name val="Calibri"/>
      <family val="2"/>
    </font>
    <font>
      <b/>
      <sz val="15"/>
      <color rgb="FF00000A"/>
      <name val="Calibri"/>
      <family val="2"/>
      <scheme val="minor"/>
    </font>
    <font>
      <b/>
      <sz val="15"/>
      <color rgb="FF00000A"/>
      <name val="Calibri"/>
      <family val="2"/>
      <charset val="204"/>
      <scheme val="minor"/>
    </font>
    <font>
      <sz val="15"/>
      <name val="Calibri"/>
      <family val="2"/>
      <scheme val="minor"/>
    </font>
    <font>
      <sz val="15"/>
      <color rgb="FF00000A"/>
      <name val="Arial"/>
      <family val="2"/>
      <charset val="204"/>
    </font>
    <font>
      <sz val="15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/>
    <xf numFmtId="2" fontId="8" fillId="0" borderId="0" xfId="0" applyNumberFormat="1" applyFont="1"/>
    <xf numFmtId="164" fontId="8" fillId="0" borderId="0" xfId="0" applyNumberFormat="1" applyFont="1"/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8" fillId="0" borderId="0" xfId="0" applyFont="1" applyAlignment="1">
      <alignment vertical="center"/>
    </xf>
    <xf numFmtId="164" fontId="12" fillId="0" borderId="0" xfId="0" applyNumberFormat="1" applyFo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4" fontId="1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8"/>
  <sheetViews>
    <sheetView view="pageBreakPreview" topLeftCell="A19" zoomScaleNormal="70" zoomScaleSheetLayoutView="100" workbookViewId="0">
      <selection activeCell="A29" sqref="A29:XFD31"/>
    </sheetView>
  </sheetViews>
  <sheetFormatPr defaultRowHeight="29.25" customHeight="1" x14ac:dyDescent="0.3"/>
  <cols>
    <col min="1" max="1" width="71.42578125" style="39" customWidth="1"/>
    <col min="2" max="2" width="18" style="39" customWidth="1"/>
    <col min="3" max="3" width="17.140625" style="40" customWidth="1"/>
    <col min="4" max="4" width="23.85546875" style="41" customWidth="1"/>
    <col min="5" max="5" width="4.42578125" style="39" customWidth="1"/>
    <col min="6" max="16384" width="9.140625" style="39"/>
  </cols>
  <sheetData>
    <row r="1" spans="1:4" ht="29.25" customHeight="1" x14ac:dyDescent="0.3">
      <c r="A1" s="38"/>
    </row>
    <row r="2" spans="1:4" s="33" customFormat="1" ht="29.25" customHeight="1" thickBot="1" x14ac:dyDescent="0.35">
      <c r="A2" s="42" t="s">
        <v>45</v>
      </c>
      <c r="B2" s="39"/>
      <c r="C2" s="40"/>
      <c r="D2" s="41"/>
    </row>
    <row r="3" spans="1:4" s="33" customFormat="1" ht="39.75" thickBot="1" x14ac:dyDescent="0.3">
      <c r="A3" s="10" t="s">
        <v>0</v>
      </c>
      <c r="B3" s="10" t="s">
        <v>41</v>
      </c>
      <c r="C3" s="11" t="s">
        <v>3</v>
      </c>
      <c r="D3" s="12" t="s">
        <v>1</v>
      </c>
    </row>
    <row r="4" spans="1:4" s="43" customFormat="1" ht="46.5" customHeight="1" thickBot="1" x14ac:dyDescent="0.3">
      <c r="A4" s="64" t="s">
        <v>6</v>
      </c>
      <c r="B4" s="65"/>
      <c r="C4" s="65"/>
      <c r="D4" s="66"/>
    </row>
    <row r="5" spans="1:4" s="33" customFormat="1" ht="24.95" customHeight="1" thickBot="1" x14ac:dyDescent="0.3">
      <c r="A5" s="13" t="s">
        <v>55</v>
      </c>
      <c r="B5" s="14" t="s">
        <v>20</v>
      </c>
      <c r="C5" s="15">
        <v>20.07</v>
      </c>
      <c r="D5" s="46">
        <v>228.2</v>
      </c>
    </row>
    <row r="6" spans="1:4" s="33" customFormat="1" ht="24.95" customHeight="1" thickBot="1" x14ac:dyDescent="0.3">
      <c r="A6" s="13" t="s">
        <v>40</v>
      </c>
      <c r="B6" s="14" t="s">
        <v>57</v>
      </c>
      <c r="C6" s="15">
        <v>29.18</v>
      </c>
      <c r="D6" s="12">
        <v>202.5</v>
      </c>
    </row>
    <row r="7" spans="1:4" s="33" customFormat="1" ht="24.95" customHeight="1" thickBot="1" x14ac:dyDescent="0.3">
      <c r="A7" s="13" t="s">
        <v>24</v>
      </c>
      <c r="B7" s="14">
        <v>160</v>
      </c>
      <c r="C7" s="15">
        <v>28</v>
      </c>
      <c r="D7" s="12">
        <v>124.8</v>
      </c>
    </row>
    <row r="8" spans="1:4" s="33" customFormat="1" ht="24.95" customHeight="1" thickBot="1" x14ac:dyDescent="0.3">
      <c r="A8" s="13" t="s">
        <v>39</v>
      </c>
      <c r="B8" s="14" t="s">
        <v>27</v>
      </c>
      <c r="C8" s="15">
        <v>2.75</v>
      </c>
      <c r="D8" s="12">
        <v>20.5</v>
      </c>
    </row>
    <row r="9" spans="1:4" s="33" customFormat="1" ht="24.95" customHeight="1" thickBot="1" x14ac:dyDescent="0.3">
      <c r="A9" s="16" t="s">
        <v>42</v>
      </c>
      <c r="B9" s="17">
        <v>632</v>
      </c>
      <c r="C9" s="18">
        <f>SUM(C5:C8)</f>
        <v>80</v>
      </c>
      <c r="D9" s="19">
        <f>D5+D6+D7+D8</f>
        <v>576</v>
      </c>
    </row>
    <row r="10" spans="1:4" s="33" customFormat="1" ht="50.25" customHeight="1" thickBot="1" x14ac:dyDescent="0.3">
      <c r="A10" s="64" t="s">
        <v>7</v>
      </c>
      <c r="B10" s="65"/>
      <c r="C10" s="65"/>
      <c r="D10" s="66"/>
    </row>
    <row r="11" spans="1:4" s="33" customFormat="1" ht="24.95" customHeight="1" thickBot="1" x14ac:dyDescent="0.3">
      <c r="A11" s="16" t="s">
        <v>63</v>
      </c>
      <c r="B11" s="10" t="s">
        <v>43</v>
      </c>
      <c r="C11" s="11">
        <v>59.68</v>
      </c>
      <c r="D11" s="46">
        <v>437.5</v>
      </c>
    </row>
    <row r="12" spans="1:4" s="33" customFormat="1" ht="24.95" customHeight="1" thickBot="1" x14ac:dyDescent="0.3">
      <c r="A12" s="16" t="s">
        <v>30</v>
      </c>
      <c r="B12" s="10">
        <v>200</v>
      </c>
      <c r="C12" s="11">
        <v>4.43</v>
      </c>
      <c r="D12" s="12">
        <v>64.8</v>
      </c>
    </row>
    <row r="13" spans="1:4" s="33" customFormat="1" ht="24.95" customHeight="1" thickBot="1" x14ac:dyDescent="0.3">
      <c r="A13" s="16" t="s">
        <v>22</v>
      </c>
      <c r="B13" s="10">
        <v>40</v>
      </c>
      <c r="C13" s="11">
        <v>2.2999999999999998</v>
      </c>
      <c r="D13" s="12">
        <v>80</v>
      </c>
    </row>
    <row r="14" spans="1:4" s="33" customFormat="1" ht="24.95" customHeight="1" thickBot="1" x14ac:dyDescent="0.3">
      <c r="A14" s="20" t="s">
        <v>36</v>
      </c>
      <c r="B14" s="10">
        <v>145</v>
      </c>
      <c r="C14" s="11">
        <v>13.59</v>
      </c>
      <c r="D14" s="12">
        <v>68</v>
      </c>
    </row>
    <row r="15" spans="1:4" s="33" customFormat="1" ht="24.95" customHeight="1" thickBot="1" x14ac:dyDescent="0.3">
      <c r="A15" s="37" t="s">
        <v>2</v>
      </c>
      <c r="B15" s="17">
        <v>635</v>
      </c>
      <c r="C15" s="18">
        <f>C11+C12+C13+C14</f>
        <v>80</v>
      </c>
      <c r="D15" s="19">
        <f>D11+D12+D13+D14</f>
        <v>650.29999999999995</v>
      </c>
    </row>
    <row r="16" spans="1:4" s="33" customFormat="1" ht="49.5" customHeight="1" thickBot="1" x14ac:dyDescent="0.3">
      <c r="A16" s="61" t="s">
        <v>9</v>
      </c>
      <c r="B16" s="62"/>
      <c r="C16" s="62"/>
      <c r="D16" s="63"/>
    </row>
    <row r="17" spans="1:4" s="33" customFormat="1" ht="24.95" customHeight="1" thickBot="1" x14ac:dyDescent="0.3">
      <c r="A17" s="16" t="s">
        <v>55</v>
      </c>
      <c r="B17" s="21" t="s">
        <v>56</v>
      </c>
      <c r="C17" s="11">
        <v>22.07</v>
      </c>
      <c r="D17" s="46">
        <v>241.4</v>
      </c>
    </row>
    <row r="18" spans="1:4" s="33" customFormat="1" ht="24.95" customHeight="1" thickBot="1" x14ac:dyDescent="0.3">
      <c r="A18" s="16" t="s">
        <v>40</v>
      </c>
      <c r="B18" s="10" t="s">
        <v>57</v>
      </c>
      <c r="C18" s="11">
        <v>29.18</v>
      </c>
      <c r="D18" s="12">
        <v>202.5</v>
      </c>
    </row>
    <row r="19" spans="1:4" s="33" customFormat="1" ht="24.95" customHeight="1" thickBot="1" x14ac:dyDescent="0.3">
      <c r="A19" s="16" t="s">
        <v>24</v>
      </c>
      <c r="B19" s="10">
        <v>160</v>
      </c>
      <c r="C19" s="11">
        <v>28</v>
      </c>
      <c r="D19" s="12">
        <v>124.8</v>
      </c>
    </row>
    <row r="20" spans="1:4" s="33" customFormat="1" ht="24.95" customHeight="1" thickBot="1" x14ac:dyDescent="0.3">
      <c r="A20" s="16" t="s">
        <v>39</v>
      </c>
      <c r="B20" s="10" t="s">
        <v>27</v>
      </c>
      <c r="C20" s="11">
        <v>2.75</v>
      </c>
      <c r="D20" s="12">
        <v>20.5</v>
      </c>
    </row>
    <row r="21" spans="1:4" s="33" customFormat="1" ht="24.95" customHeight="1" thickBot="1" x14ac:dyDescent="0.3">
      <c r="A21" s="37" t="s">
        <v>2</v>
      </c>
      <c r="B21" s="17">
        <v>634</v>
      </c>
      <c r="C21" s="18">
        <f>C17+C18+C19+C20</f>
        <v>82</v>
      </c>
      <c r="D21" s="19">
        <f>D17+D18+D19+D20</f>
        <v>589.19999999999993</v>
      </c>
    </row>
    <row r="22" spans="1:4" s="33" customFormat="1" ht="46.5" customHeight="1" thickBot="1" x14ac:dyDescent="0.3">
      <c r="A22" s="61" t="s">
        <v>10</v>
      </c>
      <c r="B22" s="62"/>
      <c r="C22" s="62"/>
      <c r="D22" s="63"/>
    </row>
    <row r="23" spans="1:4" s="33" customFormat="1" ht="24.95" customHeight="1" thickBot="1" x14ac:dyDescent="0.3">
      <c r="A23" s="16" t="s">
        <v>63</v>
      </c>
      <c r="B23" s="10" t="s">
        <v>43</v>
      </c>
      <c r="C23" s="11">
        <v>59.68</v>
      </c>
      <c r="D23" s="46">
        <v>437.5</v>
      </c>
    </row>
    <row r="24" spans="1:4" s="33" customFormat="1" ht="24.95" customHeight="1" thickBot="1" x14ac:dyDescent="0.3">
      <c r="A24" s="16" t="s">
        <v>30</v>
      </c>
      <c r="B24" s="10">
        <v>200</v>
      </c>
      <c r="C24" s="11">
        <v>4.43</v>
      </c>
      <c r="D24" s="12">
        <v>64.8</v>
      </c>
    </row>
    <row r="25" spans="1:4" s="33" customFormat="1" ht="24.95" customHeight="1" thickBot="1" x14ac:dyDescent="0.3">
      <c r="A25" s="16" t="s">
        <v>22</v>
      </c>
      <c r="B25" s="10">
        <v>40</v>
      </c>
      <c r="C25" s="11">
        <v>2.2999999999999998</v>
      </c>
      <c r="D25" s="12">
        <v>80</v>
      </c>
    </row>
    <row r="26" spans="1:4" s="33" customFormat="1" ht="24.95" customHeight="1" thickBot="1" x14ac:dyDescent="0.3">
      <c r="A26" s="20" t="s">
        <v>37</v>
      </c>
      <c r="B26" s="10">
        <v>166</v>
      </c>
      <c r="C26" s="11">
        <v>15.59</v>
      </c>
      <c r="D26" s="12">
        <v>78</v>
      </c>
    </row>
    <row r="27" spans="1:4" s="33" customFormat="1" ht="24.95" customHeight="1" thickBot="1" x14ac:dyDescent="0.3">
      <c r="A27" s="37" t="s">
        <v>2</v>
      </c>
      <c r="B27" s="17">
        <v>656</v>
      </c>
      <c r="C27" s="18">
        <f>C23+C24+C25+C26</f>
        <v>82</v>
      </c>
      <c r="D27" s="19">
        <f>D23+D24+D25+D26</f>
        <v>660.3</v>
      </c>
    </row>
    <row r="28" spans="1:4" ht="29.25" customHeight="1" x14ac:dyDescent="0.3">
      <c r="A28" s="38"/>
    </row>
  </sheetData>
  <mergeCells count="4">
    <mergeCell ref="A22:D22"/>
    <mergeCell ref="A4:D4"/>
    <mergeCell ref="A10:D10"/>
    <mergeCell ref="A16:D16"/>
  </mergeCells>
  <pageMargins left="0.70866141732283472" right="0" top="0" bottom="0" header="0.31496062992125984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9"/>
  <sheetViews>
    <sheetView view="pageBreakPreview" topLeftCell="A16" zoomScaleNormal="70" zoomScaleSheetLayoutView="100" workbookViewId="0">
      <selection activeCell="A19" sqref="A19:XFD21"/>
    </sheetView>
  </sheetViews>
  <sheetFormatPr defaultRowHeight="33.75" customHeight="1" x14ac:dyDescent="0.3"/>
  <cols>
    <col min="1" max="1" width="79.5703125" style="1" customWidth="1"/>
    <col min="2" max="2" width="17.140625" style="1" customWidth="1"/>
    <col min="3" max="3" width="17.140625" style="2" customWidth="1"/>
    <col min="4" max="4" width="19.7109375" style="3" customWidth="1"/>
    <col min="5" max="16384" width="9.140625" style="1"/>
  </cols>
  <sheetData>
    <row r="1" spans="1:4" ht="20.100000000000001" customHeight="1" x14ac:dyDescent="0.3">
      <c r="A1" s="4"/>
    </row>
    <row r="2" spans="1:4" ht="43.5" customHeight="1" thickBot="1" x14ac:dyDescent="0.35">
      <c r="A2" s="9" t="s">
        <v>46</v>
      </c>
    </row>
    <row r="3" spans="1:4" s="25" customFormat="1" ht="41.25" customHeight="1" thickBot="1" x14ac:dyDescent="0.35">
      <c r="A3" s="22" t="s">
        <v>0</v>
      </c>
      <c r="B3" s="22" t="s">
        <v>41</v>
      </c>
      <c r="C3" s="23" t="s">
        <v>3</v>
      </c>
      <c r="D3" s="24" t="s">
        <v>1</v>
      </c>
    </row>
    <row r="4" spans="1:4" s="25" customFormat="1" ht="48" customHeight="1" thickBot="1" x14ac:dyDescent="0.35">
      <c r="A4" s="67" t="s">
        <v>18</v>
      </c>
      <c r="B4" s="67"/>
      <c r="C4" s="67"/>
      <c r="D4" s="67"/>
    </row>
    <row r="5" spans="1:4" s="25" customFormat="1" ht="24.95" customHeight="1" thickBot="1" x14ac:dyDescent="0.35">
      <c r="A5" s="57" t="s">
        <v>58</v>
      </c>
      <c r="B5" s="58">
        <v>15</v>
      </c>
      <c r="C5" s="58">
        <v>7.87</v>
      </c>
      <c r="D5" s="58">
        <v>8.6999999999999993</v>
      </c>
    </row>
    <row r="6" spans="1:4" s="25" customFormat="1" ht="24.95" customHeight="1" thickBot="1" x14ac:dyDescent="0.35">
      <c r="A6" s="26" t="s">
        <v>25</v>
      </c>
      <c r="B6" s="27" t="s">
        <v>26</v>
      </c>
      <c r="C6" s="23">
        <v>54.18</v>
      </c>
      <c r="D6" s="24">
        <v>308.2</v>
      </c>
    </row>
    <row r="7" spans="1:4" s="25" customFormat="1" ht="24.95" customHeight="1" thickBot="1" x14ac:dyDescent="0.35">
      <c r="A7" s="26" t="s">
        <v>21</v>
      </c>
      <c r="B7" s="22">
        <v>150</v>
      </c>
      <c r="C7" s="23">
        <v>11.47</v>
      </c>
      <c r="D7" s="59">
        <v>279</v>
      </c>
    </row>
    <row r="8" spans="1:4" s="25" customFormat="1" ht="24.95" customHeight="1" thickBot="1" x14ac:dyDescent="0.35">
      <c r="A8" s="26" t="s">
        <v>38</v>
      </c>
      <c r="B8" s="22" t="s">
        <v>31</v>
      </c>
      <c r="C8" s="23">
        <v>3.56</v>
      </c>
      <c r="D8" s="24">
        <v>20.8</v>
      </c>
    </row>
    <row r="9" spans="1:4" s="25" customFormat="1" ht="24.95" customHeight="1" thickBot="1" x14ac:dyDescent="0.35">
      <c r="A9" s="26" t="s">
        <v>22</v>
      </c>
      <c r="B9" s="22">
        <v>51</v>
      </c>
      <c r="C9" s="23">
        <v>2.92</v>
      </c>
      <c r="D9" s="24">
        <v>102</v>
      </c>
    </row>
    <row r="10" spans="1:4" s="25" customFormat="1" ht="24.95" customHeight="1" thickBot="1" x14ac:dyDescent="0.35">
      <c r="A10" s="28" t="s">
        <v>2</v>
      </c>
      <c r="B10" s="29">
        <v>529</v>
      </c>
      <c r="C10" s="30">
        <f>C5+C6+C7+C8+C9</f>
        <v>80</v>
      </c>
      <c r="D10" s="31">
        <f>D5+D6+D7+D8+D9</f>
        <v>718.69999999999993</v>
      </c>
    </row>
    <row r="11" spans="1:4" s="25" customFormat="1" ht="49.5" customHeight="1" thickBot="1" x14ac:dyDescent="0.35">
      <c r="A11" s="68" t="s">
        <v>19</v>
      </c>
      <c r="B11" s="68"/>
      <c r="C11" s="68"/>
      <c r="D11" s="68"/>
    </row>
    <row r="12" spans="1:4" s="25" customFormat="1" ht="24.95" customHeight="1" thickBot="1" x14ac:dyDescent="0.35">
      <c r="A12" s="57" t="s">
        <v>58</v>
      </c>
      <c r="B12" s="58">
        <v>15</v>
      </c>
      <c r="C12" s="58">
        <v>7.87</v>
      </c>
      <c r="D12" s="58">
        <v>8.6999999999999993</v>
      </c>
    </row>
    <row r="13" spans="1:4" s="25" customFormat="1" ht="24.95" customHeight="1" thickBot="1" x14ac:dyDescent="0.35">
      <c r="A13" s="35" t="s">
        <v>25</v>
      </c>
      <c r="B13" s="22" t="s">
        <v>26</v>
      </c>
      <c r="C13" s="23">
        <v>54.18</v>
      </c>
      <c r="D13" s="24">
        <v>308.2</v>
      </c>
    </row>
    <row r="14" spans="1:4" s="25" customFormat="1" ht="24.95" customHeight="1" thickBot="1" x14ac:dyDescent="0.35">
      <c r="A14" s="26" t="s">
        <v>21</v>
      </c>
      <c r="B14" s="22">
        <v>180</v>
      </c>
      <c r="C14" s="23">
        <v>13.76</v>
      </c>
      <c r="D14" s="59">
        <v>334.8</v>
      </c>
    </row>
    <row r="15" spans="1:4" s="25" customFormat="1" ht="24.95" customHeight="1" thickBot="1" x14ac:dyDescent="0.35">
      <c r="A15" s="26" t="s">
        <v>38</v>
      </c>
      <c r="B15" s="22" t="s">
        <v>31</v>
      </c>
      <c r="C15" s="23">
        <v>3.56</v>
      </c>
      <c r="D15" s="24">
        <v>20.8</v>
      </c>
    </row>
    <row r="16" spans="1:4" s="25" customFormat="1" ht="24.95" customHeight="1" thickBot="1" x14ac:dyDescent="0.35">
      <c r="A16" s="26" t="s">
        <v>22</v>
      </c>
      <c r="B16" s="22">
        <v>46</v>
      </c>
      <c r="C16" s="23">
        <v>2.63</v>
      </c>
      <c r="D16" s="24">
        <v>92</v>
      </c>
    </row>
    <row r="17" spans="1:4" s="25" customFormat="1" ht="24.95" customHeight="1" thickBot="1" x14ac:dyDescent="0.35">
      <c r="A17" s="28" t="s">
        <v>2</v>
      </c>
      <c r="B17" s="32">
        <v>554</v>
      </c>
      <c r="C17" s="30">
        <f>C12+C13+C14+C15+C16</f>
        <v>82</v>
      </c>
      <c r="D17" s="31">
        <f>D12+D13+D14+D15+D16</f>
        <v>764.5</v>
      </c>
    </row>
    <row r="18" spans="1:4" ht="33.75" customHeight="1" x14ac:dyDescent="0.3">
      <c r="A18" s="5"/>
      <c r="B18" s="6"/>
      <c r="C18" s="7"/>
      <c r="D18" s="8"/>
    </row>
    <row r="19" spans="1:4" ht="33.75" customHeight="1" x14ac:dyDescent="0.3">
      <c r="A19" s="4"/>
    </row>
  </sheetData>
  <mergeCells count="2">
    <mergeCell ref="A4:D4"/>
    <mergeCell ref="A11:D11"/>
  </mergeCells>
  <pageMargins left="0.25" right="0.25" top="0.32" bottom="0.75" header="0.3" footer="0.3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3"/>
  <sheetViews>
    <sheetView view="pageBreakPreview" topLeftCell="A16" zoomScaleNormal="70" zoomScaleSheetLayoutView="100" workbookViewId="0">
      <selection activeCell="A21" sqref="A21:XFD24"/>
    </sheetView>
  </sheetViews>
  <sheetFormatPr defaultRowHeight="18.75" x14ac:dyDescent="0.25"/>
  <cols>
    <col min="1" max="1" width="69" style="33" customWidth="1"/>
    <col min="2" max="2" width="17.140625" style="33" customWidth="1"/>
    <col min="3" max="3" width="19.85546875" style="33" customWidth="1"/>
    <col min="4" max="4" width="22.28515625" style="53" customWidth="1"/>
    <col min="5" max="16384" width="9.140625" style="33"/>
  </cols>
  <sheetData>
    <row r="1" spans="1:4" s="39" customFormat="1" ht="20.100000000000001" customHeight="1" x14ac:dyDescent="0.3"/>
    <row r="2" spans="1:4" ht="28.5" customHeight="1" thickBot="1" x14ac:dyDescent="0.3">
      <c r="A2" s="69" t="s">
        <v>47</v>
      </c>
      <c r="B2" s="69"/>
      <c r="C2" s="69"/>
      <c r="D2" s="69"/>
    </row>
    <row r="3" spans="1:4" ht="39.75" thickBot="1" x14ac:dyDescent="0.3">
      <c r="A3" s="10" t="s">
        <v>0</v>
      </c>
      <c r="B3" s="10" t="s">
        <v>41</v>
      </c>
      <c r="C3" s="10" t="s">
        <v>3</v>
      </c>
      <c r="D3" s="12" t="s">
        <v>1</v>
      </c>
    </row>
    <row r="4" spans="1:4" ht="49.5" customHeight="1" thickBot="1" x14ac:dyDescent="0.3">
      <c r="A4" s="61" t="s">
        <v>12</v>
      </c>
      <c r="B4" s="62"/>
      <c r="C4" s="62"/>
      <c r="D4" s="63"/>
    </row>
    <row r="5" spans="1:4" ht="27" customHeight="1" thickBot="1" x14ac:dyDescent="0.3">
      <c r="A5" s="16" t="s">
        <v>52</v>
      </c>
      <c r="B5" s="60">
        <v>20</v>
      </c>
      <c r="C5" s="60">
        <v>4.4000000000000004</v>
      </c>
      <c r="D5" s="60">
        <v>2.7</v>
      </c>
    </row>
    <row r="6" spans="1:4" ht="24.95" customHeight="1" thickBot="1" x14ac:dyDescent="0.3">
      <c r="A6" s="35" t="s">
        <v>59</v>
      </c>
      <c r="B6" s="10" t="s">
        <v>23</v>
      </c>
      <c r="C6" s="11">
        <v>42.54</v>
      </c>
      <c r="D6" s="12">
        <v>316.2</v>
      </c>
    </row>
    <row r="7" spans="1:4" ht="24.95" customHeight="1" thickBot="1" x14ac:dyDescent="0.3">
      <c r="A7" s="16" t="s">
        <v>4</v>
      </c>
      <c r="B7" s="10">
        <v>150</v>
      </c>
      <c r="C7" s="11">
        <v>9.6</v>
      </c>
      <c r="D7" s="12">
        <v>220.5</v>
      </c>
    </row>
    <row r="8" spans="1:4" ht="24.95" customHeight="1" thickBot="1" x14ac:dyDescent="0.3">
      <c r="A8" s="35" t="s">
        <v>39</v>
      </c>
      <c r="B8" s="44" t="s">
        <v>20</v>
      </c>
      <c r="C8" s="45">
        <v>3.2</v>
      </c>
      <c r="D8" s="46">
        <v>20.7</v>
      </c>
    </row>
    <row r="9" spans="1:4" ht="24.95" customHeight="1" thickBot="1" x14ac:dyDescent="0.3">
      <c r="A9" s="16" t="s">
        <v>22</v>
      </c>
      <c r="B9" s="10">
        <v>30</v>
      </c>
      <c r="C9" s="11">
        <v>1.75</v>
      </c>
      <c r="D9" s="46">
        <v>60</v>
      </c>
    </row>
    <row r="10" spans="1:4" ht="24.95" customHeight="1" thickBot="1" x14ac:dyDescent="0.3">
      <c r="A10" s="16" t="s">
        <v>50</v>
      </c>
      <c r="B10" s="10">
        <v>114</v>
      </c>
      <c r="C10" s="11">
        <v>18.510000000000002</v>
      </c>
      <c r="D10" s="46">
        <v>37.6</v>
      </c>
    </row>
    <row r="11" spans="1:4" ht="24.95" customHeight="1" thickBot="1" x14ac:dyDescent="0.3">
      <c r="A11" s="37" t="s">
        <v>2</v>
      </c>
      <c r="B11" s="17">
        <v>631</v>
      </c>
      <c r="C11" s="18">
        <f>C5+C6+C7+C8+C9+C10</f>
        <v>80</v>
      </c>
      <c r="D11" s="19">
        <f>D5+D6+D7+D8+D9+D10</f>
        <v>657.7</v>
      </c>
    </row>
    <row r="12" spans="1:4" ht="48.75" customHeight="1" thickBot="1" x14ac:dyDescent="0.3">
      <c r="A12" s="70" t="s">
        <v>13</v>
      </c>
      <c r="B12" s="70"/>
      <c r="C12" s="70"/>
      <c r="D12" s="70"/>
    </row>
    <row r="13" spans="1:4" ht="27" customHeight="1" thickBot="1" x14ac:dyDescent="0.3">
      <c r="A13" s="16" t="s">
        <v>52</v>
      </c>
      <c r="B13" s="10">
        <v>22</v>
      </c>
      <c r="C13" s="10">
        <v>4.87</v>
      </c>
      <c r="D13" s="48">
        <v>2.9</v>
      </c>
    </row>
    <row r="14" spans="1:4" ht="24.95" customHeight="1" thickBot="1" x14ac:dyDescent="0.3">
      <c r="A14" s="16" t="s">
        <v>64</v>
      </c>
      <c r="B14" s="10" t="s">
        <v>23</v>
      </c>
      <c r="C14" s="11">
        <v>42.54</v>
      </c>
      <c r="D14" s="12">
        <v>316.2</v>
      </c>
    </row>
    <row r="15" spans="1:4" ht="24.95" customHeight="1" thickBot="1" x14ac:dyDescent="0.3">
      <c r="A15" s="16" t="s">
        <v>4</v>
      </c>
      <c r="B15" s="10">
        <v>180</v>
      </c>
      <c r="C15" s="11">
        <v>11.52</v>
      </c>
      <c r="D15" s="12">
        <v>264.60000000000002</v>
      </c>
    </row>
    <row r="16" spans="1:4" ht="24.95" customHeight="1" thickBot="1" x14ac:dyDescent="0.3">
      <c r="A16" s="47" t="s">
        <v>39</v>
      </c>
      <c r="B16" s="48" t="s">
        <v>20</v>
      </c>
      <c r="C16" s="49">
        <v>3.2</v>
      </c>
      <c r="D16" s="46">
        <v>20.7</v>
      </c>
    </row>
    <row r="17" spans="1:4" ht="24.95" customHeight="1" thickBot="1" x14ac:dyDescent="0.3">
      <c r="A17" s="16" t="s">
        <v>33</v>
      </c>
      <c r="B17" s="48">
        <v>16.25</v>
      </c>
      <c r="C17" s="49">
        <v>9.24</v>
      </c>
      <c r="D17" s="12">
        <v>30.9</v>
      </c>
    </row>
    <row r="18" spans="1:4" ht="24.95" customHeight="1" thickBot="1" x14ac:dyDescent="0.3">
      <c r="A18" s="16" t="s">
        <v>34</v>
      </c>
      <c r="B18" s="48">
        <v>50</v>
      </c>
      <c r="C18" s="49">
        <v>10.63</v>
      </c>
      <c r="D18" s="12">
        <v>160</v>
      </c>
    </row>
    <row r="19" spans="1:4" ht="24.95" customHeight="1" thickBot="1" x14ac:dyDescent="0.3">
      <c r="A19" s="37" t="s">
        <v>2</v>
      </c>
      <c r="B19" s="17">
        <v>585.25</v>
      </c>
      <c r="C19" s="18">
        <f>C13+C14+C15+C16+C17+C18</f>
        <v>81.999999999999986</v>
      </c>
      <c r="D19" s="19">
        <f>D13+D14+D15+D16+D17+D18</f>
        <v>795.30000000000007</v>
      </c>
    </row>
    <row r="20" spans="1:4" ht="19.5" x14ac:dyDescent="0.3">
      <c r="A20" s="38"/>
      <c r="B20" s="39"/>
      <c r="C20" s="39"/>
      <c r="D20" s="41"/>
    </row>
    <row r="21" spans="1:4" x14ac:dyDescent="0.25">
      <c r="A21" s="52"/>
    </row>
    <row r="22" spans="1:4" x14ac:dyDescent="0.25">
      <c r="A22" s="52"/>
    </row>
    <row r="23" spans="1:4" x14ac:dyDescent="0.25">
      <c r="A23" s="52"/>
    </row>
  </sheetData>
  <mergeCells count="3">
    <mergeCell ref="A2:D2"/>
    <mergeCell ref="A12:D12"/>
    <mergeCell ref="A4:D4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0"/>
  <sheetViews>
    <sheetView view="pageBreakPreview" topLeftCell="A19" zoomScaleNormal="70" zoomScaleSheetLayoutView="100" workbookViewId="0">
      <selection activeCell="A29" sqref="A29:XFD32"/>
    </sheetView>
  </sheetViews>
  <sheetFormatPr defaultRowHeight="19.5" x14ac:dyDescent="0.3"/>
  <cols>
    <col min="1" max="1" width="66.5703125" style="39" customWidth="1"/>
    <col min="2" max="2" width="19.28515625" style="39" customWidth="1"/>
    <col min="3" max="3" width="19.42578125" style="39" customWidth="1"/>
    <col min="4" max="4" width="22.85546875" style="41" customWidth="1"/>
    <col min="5" max="16384" width="9.140625" style="39"/>
  </cols>
  <sheetData>
    <row r="1" spans="1:4" s="33" customFormat="1" ht="20.100000000000001" customHeight="1" x14ac:dyDescent="0.3">
      <c r="A1" s="39"/>
      <c r="B1" s="39"/>
      <c r="C1" s="39"/>
      <c r="D1" s="39"/>
    </row>
    <row r="2" spans="1:4" s="33" customFormat="1" ht="32.25" customHeight="1" thickBot="1" x14ac:dyDescent="0.35">
      <c r="A2" s="54" t="s">
        <v>48</v>
      </c>
      <c r="B2" s="39"/>
      <c r="C2" s="39"/>
      <c r="D2" s="39"/>
    </row>
    <row r="3" spans="1:4" s="33" customFormat="1" ht="39.75" thickBot="1" x14ac:dyDescent="0.3">
      <c r="A3" s="10" t="s">
        <v>0</v>
      </c>
      <c r="B3" s="10" t="s">
        <v>41</v>
      </c>
      <c r="C3" s="10" t="s">
        <v>3</v>
      </c>
      <c r="D3" s="12" t="s">
        <v>1</v>
      </c>
    </row>
    <row r="4" spans="1:4" s="33" customFormat="1" ht="48" customHeight="1" thickBot="1" x14ac:dyDescent="0.3">
      <c r="A4" s="71" t="s">
        <v>14</v>
      </c>
      <c r="B4" s="71"/>
      <c r="C4" s="71"/>
      <c r="D4" s="71"/>
    </row>
    <row r="5" spans="1:4" s="33" customFormat="1" ht="24.95" customHeight="1" thickBot="1" x14ac:dyDescent="0.3">
      <c r="A5" s="16" t="s">
        <v>29</v>
      </c>
      <c r="B5" s="10" t="s">
        <v>65</v>
      </c>
      <c r="C5" s="11">
        <v>65.41</v>
      </c>
      <c r="D5" s="12">
        <v>509.6</v>
      </c>
    </row>
    <row r="6" spans="1:4" s="33" customFormat="1" ht="24.95" customHeight="1" thickBot="1" x14ac:dyDescent="0.3">
      <c r="A6" s="16" t="s">
        <v>38</v>
      </c>
      <c r="B6" s="10" t="s">
        <v>27</v>
      </c>
      <c r="C6" s="11">
        <v>2.8</v>
      </c>
      <c r="D6" s="12">
        <v>21.6</v>
      </c>
    </row>
    <row r="7" spans="1:4" s="33" customFormat="1" ht="24.95" customHeight="1" thickBot="1" x14ac:dyDescent="0.3">
      <c r="A7" s="16" t="s">
        <v>28</v>
      </c>
      <c r="B7" s="10">
        <v>126</v>
      </c>
      <c r="C7" s="11">
        <v>11.79</v>
      </c>
      <c r="D7" s="12">
        <v>61.08</v>
      </c>
    </row>
    <row r="8" spans="1:4" s="33" customFormat="1" ht="24.95" customHeight="1" thickBot="1" x14ac:dyDescent="0.3">
      <c r="A8" s="16" t="s">
        <v>42</v>
      </c>
      <c r="B8" s="17">
        <v>501</v>
      </c>
      <c r="C8" s="18">
        <f>SUM(C5:C7)</f>
        <v>80</v>
      </c>
      <c r="D8" s="19">
        <f>D5+D6+D7</f>
        <v>592.28000000000009</v>
      </c>
    </row>
    <row r="9" spans="1:4" s="33" customFormat="1" ht="48.75" customHeight="1" thickBot="1" x14ac:dyDescent="0.3">
      <c r="A9" s="71" t="s">
        <v>15</v>
      </c>
      <c r="B9" s="71"/>
      <c r="C9" s="71"/>
      <c r="D9" s="71"/>
    </row>
    <row r="10" spans="1:4" s="33" customFormat="1" ht="24.95" customHeight="1" thickBot="1" x14ac:dyDescent="0.3">
      <c r="A10" s="16" t="s">
        <v>60</v>
      </c>
      <c r="B10" s="10">
        <v>90</v>
      </c>
      <c r="C10" s="10">
        <v>39.9</v>
      </c>
      <c r="D10" s="48">
        <v>256.3</v>
      </c>
    </row>
    <row r="11" spans="1:4" s="33" customFormat="1" ht="24.95" customHeight="1" thickBot="1" x14ac:dyDescent="0.3">
      <c r="A11" s="16" t="s">
        <v>51</v>
      </c>
      <c r="B11" s="10">
        <v>150</v>
      </c>
      <c r="C11" s="11">
        <v>9.6300000000000008</v>
      </c>
      <c r="D11" s="46">
        <v>115.5</v>
      </c>
    </row>
    <row r="12" spans="1:4" s="33" customFormat="1" ht="24.95" customHeight="1" thickBot="1" x14ac:dyDescent="0.3">
      <c r="A12" s="16" t="s">
        <v>35</v>
      </c>
      <c r="B12" s="10">
        <v>200</v>
      </c>
      <c r="C12" s="11">
        <v>12.29</v>
      </c>
      <c r="D12" s="12">
        <v>57.5</v>
      </c>
    </row>
    <row r="13" spans="1:4" s="33" customFormat="1" ht="24.95" customHeight="1" thickBot="1" x14ac:dyDescent="0.3">
      <c r="A13" s="16" t="s">
        <v>22</v>
      </c>
      <c r="B13" s="10">
        <v>30</v>
      </c>
      <c r="C13" s="11">
        <v>1.75</v>
      </c>
      <c r="D13" s="46">
        <v>60</v>
      </c>
    </row>
    <row r="14" spans="1:4" s="33" customFormat="1" ht="24.95" customHeight="1" thickBot="1" x14ac:dyDescent="0.3">
      <c r="A14" s="47" t="s">
        <v>50</v>
      </c>
      <c r="B14" s="10">
        <v>101</v>
      </c>
      <c r="C14" s="11">
        <v>16.43</v>
      </c>
      <c r="D14" s="46">
        <v>64</v>
      </c>
    </row>
    <row r="15" spans="1:4" s="34" customFormat="1" ht="24.95" customHeight="1" thickBot="1" x14ac:dyDescent="0.35">
      <c r="A15" s="16" t="s">
        <v>42</v>
      </c>
      <c r="B15" s="17">
        <v>571</v>
      </c>
      <c r="C15" s="18">
        <f>C10+C11+C12+C13+C14</f>
        <v>80</v>
      </c>
      <c r="D15" s="19">
        <f>D10+D11+D12+D13+D14</f>
        <v>553.29999999999995</v>
      </c>
    </row>
    <row r="16" spans="1:4" s="33" customFormat="1" ht="49.5" customHeight="1" thickBot="1" x14ac:dyDescent="0.3">
      <c r="A16" s="71" t="s">
        <v>16</v>
      </c>
      <c r="B16" s="71"/>
      <c r="C16" s="71"/>
      <c r="D16" s="71"/>
    </row>
    <row r="17" spans="1:4" s="33" customFormat="1" ht="24.95" customHeight="1" thickBot="1" x14ac:dyDescent="0.3">
      <c r="A17" s="16" t="s">
        <v>29</v>
      </c>
      <c r="B17" s="10" t="s">
        <v>66</v>
      </c>
      <c r="C17" s="11">
        <v>67.95</v>
      </c>
      <c r="D17" s="12">
        <v>509.6</v>
      </c>
    </row>
    <row r="18" spans="1:4" s="33" customFormat="1" ht="24.95" customHeight="1" thickBot="1" x14ac:dyDescent="0.3">
      <c r="A18" s="16" t="s">
        <v>38</v>
      </c>
      <c r="B18" s="10" t="s">
        <v>27</v>
      </c>
      <c r="C18" s="11">
        <v>2.8</v>
      </c>
      <c r="D18" s="12">
        <v>21.6</v>
      </c>
    </row>
    <row r="19" spans="1:4" s="33" customFormat="1" ht="24.95" customHeight="1" thickBot="1" x14ac:dyDescent="0.3">
      <c r="A19" s="16" t="s">
        <v>28</v>
      </c>
      <c r="B19" s="10">
        <v>120</v>
      </c>
      <c r="C19" s="11">
        <v>11.25</v>
      </c>
      <c r="D19" s="12">
        <v>70.900000000000006</v>
      </c>
    </row>
    <row r="20" spans="1:4" s="33" customFormat="1" ht="24.95" customHeight="1" thickBot="1" x14ac:dyDescent="0.3">
      <c r="A20" s="16" t="s">
        <v>42</v>
      </c>
      <c r="B20" s="17">
        <v>505</v>
      </c>
      <c r="C20" s="18">
        <f>SUM(C17:C19)</f>
        <v>82</v>
      </c>
      <c r="D20" s="19">
        <f>D17+D18+D19</f>
        <v>602.1</v>
      </c>
    </row>
    <row r="21" spans="1:4" s="33" customFormat="1" ht="48.75" customHeight="1" thickBot="1" x14ac:dyDescent="0.3">
      <c r="A21" s="71" t="s">
        <v>17</v>
      </c>
      <c r="B21" s="71"/>
      <c r="C21" s="71"/>
      <c r="D21" s="71"/>
    </row>
    <row r="22" spans="1:4" s="33" customFormat="1" ht="24.95" customHeight="1" thickBot="1" x14ac:dyDescent="0.3">
      <c r="A22" s="16" t="s">
        <v>61</v>
      </c>
      <c r="B22" s="10" t="s">
        <v>62</v>
      </c>
      <c r="C22" s="10">
        <v>42.98</v>
      </c>
      <c r="D22" s="48">
        <v>260.5</v>
      </c>
    </row>
    <row r="23" spans="1:4" s="33" customFormat="1" ht="24.95" customHeight="1" thickBot="1" x14ac:dyDescent="0.3">
      <c r="A23" s="16" t="s">
        <v>51</v>
      </c>
      <c r="B23" s="10">
        <v>180</v>
      </c>
      <c r="C23" s="11">
        <v>11.54</v>
      </c>
      <c r="D23" s="46">
        <v>138.6</v>
      </c>
    </row>
    <row r="24" spans="1:4" s="33" customFormat="1" ht="24.95" customHeight="1" thickBot="1" x14ac:dyDescent="0.3">
      <c r="A24" s="16" t="s">
        <v>35</v>
      </c>
      <c r="B24" s="10">
        <v>200</v>
      </c>
      <c r="C24" s="11">
        <v>12.29</v>
      </c>
      <c r="D24" s="12">
        <v>57.5</v>
      </c>
    </row>
    <row r="25" spans="1:4" s="33" customFormat="1" ht="24.95" customHeight="1" thickBot="1" x14ac:dyDescent="0.3">
      <c r="A25" s="16" t="s">
        <v>22</v>
      </c>
      <c r="B25" s="10">
        <v>40</v>
      </c>
      <c r="C25" s="11">
        <v>2.2999999999999998</v>
      </c>
      <c r="D25" s="46">
        <v>80</v>
      </c>
    </row>
    <row r="26" spans="1:4" s="33" customFormat="1" ht="24.95" customHeight="1" thickBot="1" x14ac:dyDescent="0.3">
      <c r="A26" s="47" t="s">
        <v>28</v>
      </c>
      <c r="B26" s="10">
        <v>137</v>
      </c>
      <c r="C26" s="11">
        <v>12.89</v>
      </c>
      <c r="D26" s="46">
        <v>69</v>
      </c>
    </row>
    <row r="27" spans="1:4" s="34" customFormat="1" ht="24.95" customHeight="1" thickBot="1" x14ac:dyDescent="0.35">
      <c r="A27" s="16" t="s">
        <v>42</v>
      </c>
      <c r="B27" s="17">
        <v>667</v>
      </c>
      <c r="C27" s="18">
        <f>C22+C23+C24+C25+C26</f>
        <v>82</v>
      </c>
      <c r="D27" s="19">
        <f>D22+D23+D24+D25+D26</f>
        <v>605.6</v>
      </c>
    </row>
    <row r="28" spans="1:4" x14ac:dyDescent="0.3">
      <c r="A28" s="38"/>
    </row>
    <row r="29" spans="1:4" x14ac:dyDescent="0.3">
      <c r="A29" s="50"/>
    </row>
    <row r="30" spans="1:4" x14ac:dyDescent="0.3">
      <c r="A30" s="50"/>
    </row>
  </sheetData>
  <mergeCells count="4">
    <mergeCell ref="A4:D4"/>
    <mergeCell ref="A9:D9"/>
    <mergeCell ref="A16:D16"/>
    <mergeCell ref="A21:D21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1"/>
  <sheetViews>
    <sheetView tabSelected="1" view="pageBreakPreview" zoomScale="115" zoomScaleNormal="70" zoomScaleSheetLayoutView="115" workbookViewId="0">
      <selection activeCell="A19" sqref="A19:XFD21"/>
    </sheetView>
  </sheetViews>
  <sheetFormatPr defaultRowHeight="18.75" x14ac:dyDescent="0.25"/>
  <cols>
    <col min="1" max="1" width="72.140625" style="33" customWidth="1"/>
    <col min="2" max="2" width="18" style="33" customWidth="1"/>
    <col min="3" max="3" width="18.28515625" style="33" customWidth="1"/>
    <col min="4" max="4" width="20.28515625" style="53" customWidth="1"/>
    <col min="5" max="16384" width="9.140625" style="33"/>
  </cols>
  <sheetData>
    <row r="1" spans="1:4" ht="20.100000000000001" customHeight="1" x14ac:dyDescent="0.3">
      <c r="A1" s="39"/>
      <c r="B1" s="39"/>
      <c r="C1" s="39"/>
      <c r="D1" s="39"/>
    </row>
    <row r="2" spans="1:4" ht="26.25" customHeight="1" thickBot="1" x14ac:dyDescent="0.3">
      <c r="A2" s="55" t="s">
        <v>49</v>
      </c>
      <c r="B2" s="56"/>
      <c r="C2" s="56"/>
      <c r="D2" s="56"/>
    </row>
    <row r="3" spans="1:4" ht="39.75" thickBot="1" x14ac:dyDescent="0.3">
      <c r="A3" s="16" t="s">
        <v>0</v>
      </c>
      <c r="B3" s="10" t="s">
        <v>41</v>
      </c>
      <c r="C3" s="10" t="s">
        <v>3</v>
      </c>
      <c r="D3" s="12" t="s">
        <v>1</v>
      </c>
    </row>
    <row r="4" spans="1:4" ht="49.5" customHeight="1" thickBot="1" x14ac:dyDescent="0.3">
      <c r="A4" s="71" t="s">
        <v>8</v>
      </c>
      <c r="B4" s="71"/>
      <c r="C4" s="71"/>
      <c r="D4" s="71"/>
    </row>
    <row r="5" spans="1:4" ht="24.95" customHeight="1" thickBot="1" x14ac:dyDescent="0.3">
      <c r="A5" s="35" t="s">
        <v>52</v>
      </c>
      <c r="B5" s="10">
        <v>30</v>
      </c>
      <c r="C5" s="11">
        <v>6.61</v>
      </c>
      <c r="D5" s="46">
        <v>4.0999999999999996</v>
      </c>
    </row>
    <row r="6" spans="1:4" ht="20.25" thickBot="1" x14ac:dyDescent="0.3">
      <c r="A6" s="16" t="s">
        <v>53</v>
      </c>
      <c r="B6" s="36" t="s">
        <v>23</v>
      </c>
      <c r="C6" s="11">
        <v>55.89</v>
      </c>
      <c r="D6" s="46">
        <v>282.2</v>
      </c>
    </row>
    <row r="7" spans="1:4" ht="24.95" customHeight="1" thickBot="1" x14ac:dyDescent="0.3">
      <c r="A7" s="16" t="s">
        <v>5</v>
      </c>
      <c r="B7" s="10">
        <v>150</v>
      </c>
      <c r="C7" s="11">
        <v>13.95</v>
      </c>
      <c r="D7" s="12">
        <v>163.5</v>
      </c>
    </row>
    <row r="8" spans="1:4" ht="24.95" customHeight="1" thickBot="1" x14ac:dyDescent="0.3">
      <c r="A8" s="16" t="s">
        <v>32</v>
      </c>
      <c r="B8" s="10">
        <v>200</v>
      </c>
      <c r="C8" s="11">
        <v>1.7</v>
      </c>
      <c r="D8" s="46">
        <v>20</v>
      </c>
    </row>
    <row r="9" spans="1:4" ht="24.95" customHeight="1" thickBot="1" x14ac:dyDescent="0.3">
      <c r="A9" s="16" t="s">
        <v>22</v>
      </c>
      <c r="B9" s="10">
        <v>32</v>
      </c>
      <c r="C9" s="11">
        <v>1.85</v>
      </c>
      <c r="D9" s="46">
        <v>63</v>
      </c>
    </row>
    <row r="10" spans="1:4" ht="24.95" customHeight="1" thickBot="1" x14ac:dyDescent="0.3">
      <c r="A10" s="37" t="s">
        <v>2</v>
      </c>
      <c r="B10" s="17">
        <v>522</v>
      </c>
      <c r="C10" s="18">
        <f>C5+C6+C7+C8+C9</f>
        <v>80</v>
      </c>
      <c r="D10" s="19">
        <f>D5+D6+D7+D8+D9</f>
        <v>532.79999999999995</v>
      </c>
    </row>
    <row r="11" spans="1:4" ht="48" customHeight="1" thickBot="1" x14ac:dyDescent="0.3">
      <c r="A11" s="71" t="s">
        <v>11</v>
      </c>
      <c r="B11" s="71"/>
      <c r="C11" s="71"/>
      <c r="D11" s="71"/>
    </row>
    <row r="12" spans="1:4" ht="26.25" customHeight="1" thickBot="1" x14ac:dyDescent="0.3">
      <c r="A12" s="26" t="s">
        <v>52</v>
      </c>
      <c r="B12" s="22">
        <v>15</v>
      </c>
      <c r="C12" s="22">
        <v>3.31</v>
      </c>
      <c r="D12" s="24">
        <v>2</v>
      </c>
    </row>
    <row r="13" spans="1:4" ht="39.75" thickBot="1" x14ac:dyDescent="0.3">
      <c r="A13" s="16" t="s">
        <v>54</v>
      </c>
      <c r="B13" s="36" t="s">
        <v>44</v>
      </c>
      <c r="C13" s="11">
        <v>57.7</v>
      </c>
      <c r="D13" s="46">
        <v>307.39999999999998</v>
      </c>
    </row>
    <row r="14" spans="1:4" ht="24.95" customHeight="1" thickBot="1" x14ac:dyDescent="0.3">
      <c r="A14" s="16" t="s">
        <v>5</v>
      </c>
      <c r="B14" s="10">
        <v>180</v>
      </c>
      <c r="C14" s="11">
        <v>16.75</v>
      </c>
      <c r="D14" s="12">
        <v>196.2</v>
      </c>
    </row>
    <row r="15" spans="1:4" ht="24.95" customHeight="1" thickBot="1" x14ac:dyDescent="0.3">
      <c r="A15" s="16" t="s">
        <v>32</v>
      </c>
      <c r="B15" s="10">
        <v>200</v>
      </c>
      <c r="C15" s="11">
        <v>1.7</v>
      </c>
      <c r="D15" s="46">
        <v>64.8</v>
      </c>
    </row>
    <row r="16" spans="1:4" ht="24.95" customHeight="1" thickBot="1" x14ac:dyDescent="0.3">
      <c r="A16" s="16" t="s">
        <v>22</v>
      </c>
      <c r="B16" s="10">
        <v>44</v>
      </c>
      <c r="C16" s="11">
        <v>2.54</v>
      </c>
      <c r="D16" s="46">
        <v>88</v>
      </c>
    </row>
    <row r="17" spans="1:4" ht="24.95" customHeight="1" thickBot="1" x14ac:dyDescent="0.3">
      <c r="A17" s="37" t="s">
        <v>2</v>
      </c>
      <c r="B17" s="17">
        <v>539</v>
      </c>
      <c r="C17" s="18">
        <f>C12+C13+C14+C15+C16</f>
        <v>82.000000000000014</v>
      </c>
      <c r="D17" s="19">
        <f>D12+D13+D14+D15+D16</f>
        <v>658.4</v>
      </c>
    </row>
    <row r="18" spans="1:4" ht="19.5" x14ac:dyDescent="0.3">
      <c r="A18" s="38"/>
      <c r="B18" s="39"/>
      <c r="C18" s="39"/>
      <c r="D18" s="41"/>
    </row>
    <row r="19" spans="1:4" ht="19.5" x14ac:dyDescent="0.3">
      <c r="A19" s="50"/>
      <c r="B19" s="25"/>
      <c r="C19" s="25"/>
      <c r="D19" s="51"/>
    </row>
    <row r="20" spans="1:4" ht="19.5" x14ac:dyDescent="0.3">
      <c r="A20" s="25"/>
      <c r="B20" s="25"/>
      <c r="C20" s="25"/>
      <c r="D20" s="51"/>
    </row>
    <row r="21" spans="1:4" ht="19.5" x14ac:dyDescent="0.3">
      <c r="A21" s="25"/>
      <c r="B21" s="25"/>
      <c r="C21" s="25"/>
      <c r="D21" s="51"/>
    </row>
  </sheetData>
  <mergeCells count="2">
    <mergeCell ref="A4:D4"/>
    <mergeCell ref="A11:D11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20,11</vt:lpstr>
      <vt:lpstr>21,11</vt:lpstr>
      <vt:lpstr>22,11</vt:lpstr>
      <vt:lpstr>23,11</vt:lpstr>
      <vt:lpstr>24,11</vt:lpstr>
      <vt:lpstr>'20,11'!Область_печати</vt:lpstr>
      <vt:lpstr>'22,11'!Область_печати</vt:lpstr>
      <vt:lpstr>'24,11'!Область_печати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2023-11-16T11:56:15Z</dcterms:modified>
</cp:coreProperties>
</file>