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20" yWindow="-120" windowWidth="19440" windowHeight="13740"/>
  </bookViews>
  <sheets>
    <sheet name="13,11" sheetId="35" r:id="rId1"/>
    <sheet name="14,11" sheetId="7" r:id="rId2"/>
    <sheet name="15,11" sheetId="12" r:id="rId3"/>
    <sheet name="16,11" sheetId="16" r:id="rId4"/>
    <sheet name="17,11" sheetId="18" r:id="rId5"/>
  </sheets>
  <definedNames>
    <definedName name="_xlnm.Print_Area" localSheetId="0">'13,11'!$A$1:$E$34</definedName>
    <definedName name="_xlnm.Print_Area" localSheetId="1">'14,11'!$A$1:$E$30</definedName>
    <definedName name="_xlnm.Print_Area" localSheetId="2">'15,11'!$A$1:$E$32</definedName>
    <definedName name="_xlnm.Print_Area" localSheetId="3">'16,11'!$A$1:$E$35</definedName>
    <definedName name="_xlnm.Print_Area" localSheetId="4">'17,11'!$A$1:$E$31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8" l="1"/>
  <c r="E18" i="18"/>
  <c r="E11" i="18"/>
  <c r="E29" i="16"/>
  <c r="E23" i="16"/>
  <c r="E17" i="16"/>
  <c r="E10" i="16"/>
  <c r="E25" i="12"/>
  <c r="E18" i="12"/>
  <c r="E11" i="12"/>
  <c r="E24" i="7"/>
  <c r="E17" i="7"/>
  <c r="E10" i="7"/>
  <c r="E28" i="35"/>
  <c r="E22" i="35"/>
  <c r="E16" i="35"/>
  <c r="E10" i="35"/>
  <c r="D11" i="12"/>
  <c r="D17" i="7" l="1"/>
  <c r="D10" i="7"/>
  <c r="E30" i="18" l="1"/>
  <c r="E34" i="16" l="1"/>
  <c r="E33" i="35"/>
  <c r="D11" i="18"/>
  <c r="D17" i="16"/>
  <c r="D25" i="12" l="1"/>
  <c r="D18" i="12" l="1"/>
  <c r="D10" i="35"/>
  <c r="D10" i="16" l="1"/>
  <c r="D22" i="35"/>
  <c r="D16" i="35"/>
  <c r="D23" i="16" l="1"/>
  <c r="D18" i="18" l="1"/>
  <c r="D29" i="16"/>
  <c r="D30" i="12" l="1"/>
  <c r="D33" i="35"/>
  <c r="D28" i="35"/>
  <c r="D30" i="18" l="1"/>
  <c r="D25" i="18"/>
  <c r="D34" i="16"/>
  <c r="D29" i="7" l="1"/>
  <c r="D24" i="7"/>
</calcChain>
</file>

<file path=xl/sharedStrings.xml><?xml version="1.0" encoding="utf-8"?>
<sst xmlns="http://schemas.openxmlformats.org/spreadsheetml/2006/main" count="198" uniqueCount="89">
  <si>
    <t>Наименование блюд</t>
  </si>
  <si>
    <t>Калорийность, ккал</t>
  </si>
  <si>
    <t>Итого:</t>
  </si>
  <si>
    <t>Цена, руб.</t>
  </si>
  <si>
    <t>Фрукты свежие (яблоко)</t>
  </si>
  <si>
    <t>Макароны отварные</t>
  </si>
  <si>
    <t>Выход, г</t>
  </si>
  <si>
    <t>Горячее питание за счет средств родителей</t>
  </si>
  <si>
    <t>Полдник. 35=00</t>
  </si>
  <si>
    <t>Горячее питание за счет средств родителей.</t>
  </si>
  <si>
    <t>Обед для обучающихся с 7 – 11 лет. 75=00</t>
  </si>
  <si>
    <t>Каша гречневая рассыпчатая</t>
  </si>
  <si>
    <t>Пышка "Череповецкая"</t>
  </si>
  <si>
    <t>Запеканка творожная "Диетическая" с молоком сгущенным</t>
  </si>
  <si>
    <t>Фрукты свежие ( яблоко )</t>
  </si>
  <si>
    <t>Налитушка со сметаной и яйцом</t>
  </si>
  <si>
    <t xml:space="preserve">Завтрак: льготное питание для обучающихся с 12 лет и старше.                                                                            Вторая смена. 82=00                                         </t>
  </si>
  <si>
    <t>Чай с сахаром</t>
  </si>
  <si>
    <t>Напиток апельсиновый</t>
  </si>
  <si>
    <t>Хлеб ржано-пшеничный йодированный</t>
  </si>
  <si>
    <t>Напиток из изюма</t>
  </si>
  <si>
    <t xml:space="preserve">Булочка Школьная </t>
  </si>
  <si>
    <t>Напиок из ягод (черная смородина)</t>
  </si>
  <si>
    <t>Булочка Витушка с ванилином</t>
  </si>
  <si>
    <t>Напиток из ягод (клюква)</t>
  </si>
  <si>
    <t>200/7</t>
  </si>
  <si>
    <t>Бутерброд с сыром Русич</t>
  </si>
  <si>
    <t>30/30</t>
  </si>
  <si>
    <t>Фрукты свежие (груша)</t>
  </si>
  <si>
    <t>Напиток из кураги</t>
  </si>
  <si>
    <t>Чай Витаминный с апельсином</t>
  </si>
  <si>
    <t>170/25</t>
  </si>
  <si>
    <t xml:space="preserve">Завтрак: для обучающихся с 12 лет и старше.                                                                                                   Первая смена. 82=00                                           </t>
  </si>
  <si>
    <t xml:space="preserve">Завтрак: для обучающихся с 12 лет и старше.                                                                                                 Вторая смена. 82=00                                          </t>
  </si>
  <si>
    <t>Чай с сахаром и апельсином</t>
  </si>
  <si>
    <t xml:space="preserve">Завтрак: для обучающихся с 12 лет и старше.                                                                            Первая и вторая смены. 82=00                                          </t>
  </si>
  <si>
    <t xml:space="preserve">Завтрак: для обучающихся с 12 лет и старше.                                                              Первая и вторая смены. 82=00                                               </t>
  </si>
  <si>
    <t xml:space="preserve">Завтрак: для обучающихся с 12 лет и старше.                                                                            Первая  смена. 82=00                                         </t>
  </si>
  <si>
    <t xml:space="preserve">Завтрак: для обучающихся с 12 лет и старше.                                                            Первая и вторая смены. 82=00                                            </t>
  </si>
  <si>
    <t>Чай с сахаром и лимоном</t>
  </si>
  <si>
    <r>
      <t>Обед для обучающихся с 12 лет и старше  80=00</t>
    </r>
    <r>
      <rPr>
        <sz val="15"/>
        <color rgb="FF00000A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</t>
    </r>
  </si>
  <si>
    <r>
      <t>Обед для обучающихся с 7-11 лет. 75=00</t>
    </r>
    <r>
      <rPr>
        <b/>
        <sz val="15"/>
        <color rgb="FF00000A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</t>
    </r>
  </si>
  <si>
    <r>
      <t xml:space="preserve"> </t>
    </r>
    <r>
      <rPr>
        <b/>
        <i/>
        <sz val="15"/>
        <color rgb="FF00000A"/>
        <rFont val="Calibri"/>
        <family val="2"/>
        <scheme val="minor"/>
      </rPr>
      <t>Итого:</t>
    </r>
  </si>
  <si>
    <t>250/5</t>
  </si>
  <si>
    <t>Ватрушка с повидлом</t>
  </si>
  <si>
    <t>Фрукты свежие ( груша )</t>
  </si>
  <si>
    <t xml:space="preserve">                                       М Е Н Ю  на «13» ноября 2023 года.                           </t>
  </si>
  <si>
    <t>Чай азербайджанский с лимоном и мятой</t>
  </si>
  <si>
    <t>Плов по-Бакински (говядина)</t>
  </si>
  <si>
    <t>200        40/160</t>
  </si>
  <si>
    <t>250/10</t>
  </si>
  <si>
    <t xml:space="preserve">                                       М Е Н Ю  на «14» ноября 2023 года.                           </t>
  </si>
  <si>
    <t>Чай с сахаром и  апельсином</t>
  </si>
  <si>
    <t xml:space="preserve">Суп Пити по-азербайджански с филе куриной грудки </t>
  </si>
  <si>
    <t>Суп Лывша по-осетински с говядиной</t>
  </si>
  <si>
    <t>200/5</t>
  </si>
  <si>
    <t>Кабушка цырдай</t>
  </si>
  <si>
    <t xml:space="preserve">                                       М Е Н Ю  на «15» ноября 2023 года.                           </t>
  </si>
  <si>
    <t xml:space="preserve">Толченка </t>
  </si>
  <si>
    <t>50/50</t>
  </si>
  <si>
    <t>Напиток Беловежский из свежих яблок и ягод</t>
  </si>
  <si>
    <t>Мясо по-абхазски (свинина)</t>
  </si>
  <si>
    <t>Рис отварной с шафраном</t>
  </si>
  <si>
    <t>Биточки по-Кубански (говядина), соус красный с зеленью</t>
  </si>
  <si>
    <t>120                  90/30</t>
  </si>
  <si>
    <t>Картофель тушеный с кабачками по-кубански</t>
  </si>
  <si>
    <t>Узвар Кубанский из шиповника</t>
  </si>
  <si>
    <t xml:space="preserve">                                       М Е Н Ю  на «16» ноября 2023 года.                           </t>
  </si>
  <si>
    <t xml:space="preserve">                                       М Е Н Ю  на «17» ноября 2023 года.                           </t>
  </si>
  <si>
    <t>Овощи порционно ( огурец соленый )</t>
  </si>
  <si>
    <t>80/30</t>
  </si>
  <si>
    <t>Сухумский напиток</t>
  </si>
  <si>
    <t>Печень тушеная в сметане по-Белорусски</t>
  </si>
  <si>
    <t>Чахохбили</t>
  </si>
  <si>
    <t>Уха Гомельская</t>
  </si>
  <si>
    <t>Казачий борщ с филе куриной грудки</t>
  </si>
  <si>
    <t>Мясная котлета Айкима (говядина) соус красный с кореньями</t>
  </si>
  <si>
    <t>Суп Ачарцы (филе куриной грудки)</t>
  </si>
  <si>
    <t>210                40/170</t>
  </si>
  <si>
    <t>Пшенник с тыквой со сливочным маслом</t>
  </si>
  <si>
    <t>45/45</t>
  </si>
  <si>
    <t>40/160</t>
  </si>
  <si>
    <t>40/180</t>
  </si>
  <si>
    <t>Биточки Донские с соусом овощным</t>
  </si>
  <si>
    <t>80/20</t>
  </si>
  <si>
    <t>Биточки куриные по-Белорусски с подливой по-Белорусски</t>
  </si>
  <si>
    <t>250/7</t>
  </si>
  <si>
    <t xml:space="preserve">Аджапсандал с курой  </t>
  </si>
  <si>
    <t xml:space="preserve">Аджапсандал с курой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</si>
</sst>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rgb="FF00000A"/>
      <name val="Calibri"/>
      <family val="2"/>
      <scheme val="minor"/>
    </font>
    <font>
      <sz val="15"/>
      <color theme="1"/>
      <name val="Calibri"/>
      <family val="2"/>
      <charset val="204"/>
      <scheme val="minor"/>
    </font>
    <font>
      <sz val="15"/>
      <color theme="1"/>
      <name val="Arial"/>
      <family val="2"/>
      <charset val="204"/>
    </font>
    <font>
      <b/>
      <sz val="15"/>
      <color rgb="FF00000A"/>
      <name val="Calibri"/>
      <family val="2"/>
      <scheme val="minor"/>
    </font>
    <font>
      <b/>
      <i/>
      <sz val="15"/>
      <color rgb="FF00000A"/>
      <name val="Calibri"/>
      <family val="2"/>
      <scheme val="minor"/>
    </font>
    <font>
      <b/>
      <sz val="15"/>
      <color theme="1"/>
      <name val="Arial"/>
      <family val="2"/>
      <charset val="204"/>
    </font>
    <font>
      <b/>
      <sz val="15"/>
      <color indexed="8"/>
      <name val="Calibri"/>
      <family val="2"/>
      <scheme val="minor"/>
    </font>
    <font>
      <sz val="15"/>
      <color rgb="FF00000A"/>
      <name val="Calibri"/>
      <family val="2"/>
    </font>
    <font>
      <sz val="15"/>
      <name val="Calibri"/>
      <family val="2"/>
      <scheme val="minor"/>
    </font>
    <font>
      <b/>
      <i/>
      <sz val="15"/>
      <name val="Calibri"/>
      <family val="2"/>
      <scheme val="minor"/>
    </font>
    <font>
      <sz val="15"/>
      <color rgb="FF00000A"/>
      <name val="Calibri"/>
      <family val="2"/>
      <charset val="204"/>
      <scheme val="minor"/>
    </font>
    <font>
      <sz val="1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164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1" fillId="0" borderId="0" xfId="0" applyFont="1" applyBorder="1"/>
    <xf numFmtId="2" fontId="1" fillId="0" borderId="0" xfId="0" applyNumberFormat="1" applyFont="1" applyBorder="1"/>
    <xf numFmtId="164" fontId="1" fillId="0" borderId="0" xfId="0" applyNumberFormat="1" applyFont="1" applyBorder="1"/>
    <xf numFmtId="0" fontId="4" fillId="0" borderId="0" xfId="0" applyFont="1" applyAlignment="1"/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0" borderId="0" xfId="0" applyFont="1" applyBorder="1"/>
    <xf numFmtId="2" fontId="1" fillId="0" borderId="0" xfId="0" applyNumberFormat="1" applyFont="1" applyAlignment="1">
      <alignment horizontal="center"/>
    </xf>
    <xf numFmtId="0" fontId="12" fillId="0" borderId="0" xfId="0" applyFont="1" applyAlignment="1">
      <alignment vertical="center"/>
    </xf>
    <xf numFmtId="2" fontId="3" fillId="0" borderId="0" xfId="0" applyNumberFormat="1" applyFont="1" applyAlignment="1">
      <alignment horizontal="center"/>
    </xf>
    <xf numFmtId="164" fontId="9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164" fontId="1" fillId="0" borderId="0" xfId="0" applyNumberFormat="1" applyFont="1" applyAlignment="1"/>
    <xf numFmtId="164" fontId="1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5"/>
  <sheetViews>
    <sheetView tabSelected="1" view="pageBreakPreview" topLeftCell="B1" zoomScale="115" zoomScaleNormal="100" zoomScaleSheetLayoutView="115" workbookViewId="0">
      <selection activeCell="J6" sqref="J6"/>
    </sheetView>
  </sheetViews>
  <sheetFormatPr defaultRowHeight="19.5" x14ac:dyDescent="0.3"/>
  <cols>
    <col min="1" max="1" width="0.28515625" style="1" hidden="1" customWidth="1"/>
    <col min="2" max="2" width="69.140625" style="1" customWidth="1"/>
    <col min="3" max="3" width="17.85546875" style="1" customWidth="1"/>
    <col min="4" max="4" width="17.42578125" style="1" customWidth="1"/>
    <col min="5" max="5" width="21.28515625" style="3" customWidth="1"/>
    <col min="6" max="16384" width="9.140625" style="1"/>
  </cols>
  <sheetData>
    <row r="1" spans="2:8" ht="13.5" customHeight="1" x14ac:dyDescent="0.3">
      <c r="B1" s="2"/>
      <c r="F1" s="4"/>
      <c r="G1" s="4"/>
      <c r="H1" s="4"/>
    </row>
    <row r="2" spans="2:8" s="5" customFormat="1" ht="19.5" customHeight="1" thickBot="1" x14ac:dyDescent="0.35">
      <c r="B2" s="6" t="s">
        <v>46</v>
      </c>
      <c r="C2" s="1"/>
      <c r="D2" s="1"/>
      <c r="E2" s="3"/>
    </row>
    <row r="3" spans="2:8" s="5" customFormat="1" ht="33.75" customHeight="1" thickBot="1" x14ac:dyDescent="0.3">
      <c r="B3" s="7" t="s">
        <v>0</v>
      </c>
      <c r="C3" s="7" t="s">
        <v>6</v>
      </c>
      <c r="D3" s="7" t="s">
        <v>3</v>
      </c>
      <c r="E3" s="8" t="s">
        <v>1</v>
      </c>
    </row>
    <row r="4" spans="2:8" s="5" customFormat="1" ht="23.25" customHeight="1" thickBot="1" x14ac:dyDescent="0.3">
      <c r="B4" s="55" t="s">
        <v>7</v>
      </c>
      <c r="C4" s="55"/>
      <c r="D4" s="55"/>
      <c r="E4" s="55"/>
    </row>
    <row r="5" spans="2:8" s="9" customFormat="1" ht="35.25" customHeight="1" thickBot="1" x14ac:dyDescent="0.35">
      <c r="B5" s="55" t="s">
        <v>32</v>
      </c>
      <c r="C5" s="55"/>
      <c r="D5" s="55"/>
      <c r="E5" s="55"/>
    </row>
    <row r="6" spans="2:8" s="5" customFormat="1" ht="26.25" customHeight="1" thickBot="1" x14ac:dyDescent="0.3">
      <c r="B6" s="10" t="s">
        <v>79</v>
      </c>
      <c r="C6" s="11" t="s">
        <v>55</v>
      </c>
      <c r="D6" s="12">
        <v>17.84</v>
      </c>
      <c r="E6" s="8">
        <v>327</v>
      </c>
    </row>
    <row r="7" spans="2:8" s="5" customFormat="1" ht="24" customHeight="1" thickBot="1" x14ac:dyDescent="0.3">
      <c r="B7" s="10" t="s">
        <v>26</v>
      </c>
      <c r="C7" s="7" t="s">
        <v>27</v>
      </c>
      <c r="D7" s="12">
        <v>39.42</v>
      </c>
      <c r="E7" s="8">
        <v>177</v>
      </c>
    </row>
    <row r="8" spans="2:8" s="5" customFormat="1" ht="21.75" customHeight="1" thickBot="1" x14ac:dyDescent="0.3">
      <c r="B8" s="10" t="s">
        <v>47</v>
      </c>
      <c r="C8" s="7" t="s">
        <v>25</v>
      </c>
      <c r="D8" s="12">
        <v>10.98</v>
      </c>
      <c r="E8" s="8">
        <v>40.700000000000003</v>
      </c>
    </row>
    <row r="9" spans="2:8" s="5" customFormat="1" ht="21.75" customHeight="1" thickBot="1" x14ac:dyDescent="0.3">
      <c r="B9" s="10" t="s">
        <v>14</v>
      </c>
      <c r="C9" s="7">
        <v>147</v>
      </c>
      <c r="D9" s="12">
        <v>13.76</v>
      </c>
      <c r="E9" s="8">
        <v>69</v>
      </c>
    </row>
    <row r="10" spans="2:8" s="5" customFormat="1" ht="19.5" customHeight="1" thickBot="1" x14ac:dyDescent="0.3">
      <c r="B10" s="13" t="s">
        <v>2</v>
      </c>
      <c r="C10" s="14">
        <v>619</v>
      </c>
      <c r="D10" s="15">
        <f>SUM(D6:D9)</f>
        <v>82.000000000000014</v>
      </c>
      <c r="E10" s="16">
        <f>E6+E7+E8+E9</f>
        <v>613.70000000000005</v>
      </c>
    </row>
    <row r="11" spans="2:8" s="9" customFormat="1" ht="33" customHeight="1" thickBot="1" x14ac:dyDescent="0.35">
      <c r="B11" s="55" t="s">
        <v>33</v>
      </c>
      <c r="C11" s="55"/>
      <c r="D11" s="55"/>
      <c r="E11" s="55"/>
    </row>
    <row r="12" spans="2:8" s="5" customFormat="1" ht="33" customHeight="1" thickBot="1" x14ac:dyDescent="0.3">
      <c r="B12" s="10" t="s">
        <v>48</v>
      </c>
      <c r="C12" s="7" t="s">
        <v>78</v>
      </c>
      <c r="D12" s="12">
        <v>58.64</v>
      </c>
      <c r="E12" s="8">
        <v>479</v>
      </c>
    </row>
    <row r="13" spans="2:8" s="5" customFormat="1" ht="19.5" customHeight="1" thickBot="1" x14ac:dyDescent="0.3">
      <c r="B13" s="10" t="s">
        <v>18</v>
      </c>
      <c r="C13" s="7">
        <v>200</v>
      </c>
      <c r="D13" s="12">
        <v>5.31</v>
      </c>
      <c r="E13" s="8">
        <v>38.799999999999997</v>
      </c>
    </row>
    <row r="14" spans="2:8" s="5" customFormat="1" ht="21" customHeight="1" thickBot="1" x14ac:dyDescent="0.3">
      <c r="B14" s="10" t="s">
        <v>19</v>
      </c>
      <c r="C14" s="7">
        <v>45</v>
      </c>
      <c r="D14" s="12">
        <v>2.59</v>
      </c>
      <c r="E14" s="8">
        <v>90</v>
      </c>
    </row>
    <row r="15" spans="2:8" s="5" customFormat="1" ht="21" customHeight="1" thickBot="1" x14ac:dyDescent="0.3">
      <c r="B15" s="17" t="s">
        <v>14</v>
      </c>
      <c r="C15" s="7">
        <v>165</v>
      </c>
      <c r="D15" s="12">
        <v>15.46</v>
      </c>
      <c r="E15" s="8">
        <v>83</v>
      </c>
    </row>
    <row r="16" spans="2:8" s="5" customFormat="1" ht="21" customHeight="1" thickBot="1" x14ac:dyDescent="0.3">
      <c r="B16" s="13" t="s">
        <v>2</v>
      </c>
      <c r="C16" s="14">
        <v>620</v>
      </c>
      <c r="D16" s="15">
        <f>SUM(D12:D15)</f>
        <v>82</v>
      </c>
      <c r="E16" s="16">
        <f>E12+E13+E14+E15</f>
        <v>690.8</v>
      </c>
    </row>
    <row r="17" spans="2:5" s="5" customFormat="1" ht="22.5" customHeight="1" thickBot="1" x14ac:dyDescent="0.3">
      <c r="B17" s="55" t="s">
        <v>41</v>
      </c>
      <c r="C17" s="55"/>
      <c r="D17" s="55"/>
      <c r="E17" s="55"/>
    </row>
    <row r="18" spans="2:5" s="5" customFormat="1" ht="31.5" customHeight="1" thickBot="1" x14ac:dyDescent="0.3">
      <c r="B18" s="10" t="s">
        <v>53</v>
      </c>
      <c r="C18" s="7" t="s">
        <v>43</v>
      </c>
      <c r="D18" s="12">
        <v>9.44</v>
      </c>
      <c r="E18" s="8">
        <v>140</v>
      </c>
    </row>
    <row r="19" spans="2:5" s="5" customFormat="1" ht="36" customHeight="1" thickBot="1" x14ac:dyDescent="0.3">
      <c r="B19" s="10" t="s">
        <v>48</v>
      </c>
      <c r="C19" s="7" t="s">
        <v>49</v>
      </c>
      <c r="D19" s="12">
        <v>57.66</v>
      </c>
      <c r="E19" s="8">
        <v>455</v>
      </c>
    </row>
    <row r="20" spans="2:5" s="5" customFormat="1" ht="18.75" customHeight="1" thickBot="1" x14ac:dyDescent="0.3">
      <c r="B20" s="10" t="s">
        <v>18</v>
      </c>
      <c r="C20" s="7">
        <v>200</v>
      </c>
      <c r="D20" s="12">
        <v>5.31</v>
      </c>
      <c r="E20" s="8">
        <v>38.799999999999997</v>
      </c>
    </row>
    <row r="21" spans="2:5" s="5" customFormat="1" ht="21" customHeight="1" thickBot="1" x14ac:dyDescent="0.3">
      <c r="B21" s="10" t="s">
        <v>19</v>
      </c>
      <c r="C21" s="7">
        <v>45</v>
      </c>
      <c r="D21" s="12">
        <v>2.59</v>
      </c>
      <c r="E21" s="8">
        <v>90</v>
      </c>
    </row>
    <row r="22" spans="2:5" s="5" customFormat="1" ht="20.25" customHeight="1" thickBot="1" x14ac:dyDescent="0.3">
      <c r="B22" s="13" t="s">
        <v>2</v>
      </c>
      <c r="C22" s="14">
        <v>700</v>
      </c>
      <c r="D22" s="15">
        <f>SUM(D18:D21)</f>
        <v>75</v>
      </c>
      <c r="E22" s="16">
        <f>E18+E19+E20+E21</f>
        <v>723.8</v>
      </c>
    </row>
    <row r="23" spans="2:5" s="5" customFormat="1" ht="18" customHeight="1" thickBot="1" x14ac:dyDescent="0.3">
      <c r="B23" s="55" t="s">
        <v>40</v>
      </c>
      <c r="C23" s="55"/>
      <c r="D23" s="55"/>
      <c r="E23" s="55"/>
    </row>
    <row r="24" spans="2:5" s="5" customFormat="1" ht="22.5" customHeight="1" thickBot="1" x14ac:dyDescent="0.3">
      <c r="B24" s="10" t="s">
        <v>53</v>
      </c>
      <c r="C24" s="7" t="s">
        <v>86</v>
      </c>
      <c r="D24" s="12">
        <v>14.08</v>
      </c>
      <c r="E24" s="8">
        <v>146.5</v>
      </c>
    </row>
    <row r="25" spans="2:5" s="5" customFormat="1" ht="33.75" customHeight="1" thickBot="1" x14ac:dyDescent="0.3">
      <c r="B25" s="10" t="s">
        <v>48</v>
      </c>
      <c r="C25" s="7" t="s">
        <v>49</v>
      </c>
      <c r="D25" s="12">
        <v>57.66</v>
      </c>
      <c r="E25" s="8">
        <v>455</v>
      </c>
    </row>
    <row r="26" spans="2:5" s="5" customFormat="1" ht="21.75" customHeight="1" thickBot="1" x14ac:dyDescent="0.3">
      <c r="B26" s="10" t="s">
        <v>18</v>
      </c>
      <c r="C26" s="7">
        <v>200</v>
      </c>
      <c r="D26" s="12">
        <v>5.31</v>
      </c>
      <c r="E26" s="8">
        <v>38.799999999999997</v>
      </c>
    </row>
    <row r="27" spans="2:5" s="5" customFormat="1" ht="19.5" customHeight="1" thickBot="1" x14ac:dyDescent="0.3">
      <c r="B27" s="10" t="s">
        <v>19</v>
      </c>
      <c r="C27" s="7">
        <v>51</v>
      </c>
      <c r="D27" s="12">
        <v>2.95</v>
      </c>
      <c r="E27" s="8">
        <v>110</v>
      </c>
    </row>
    <row r="28" spans="2:5" s="5" customFormat="1" ht="18" customHeight="1" thickBot="1" x14ac:dyDescent="0.3">
      <c r="B28" s="13" t="s">
        <v>2</v>
      </c>
      <c r="C28" s="14">
        <v>708</v>
      </c>
      <c r="D28" s="15">
        <f>SUM(D24:D27)</f>
        <v>80</v>
      </c>
      <c r="E28" s="16">
        <f>E24+E25+E26+E27</f>
        <v>750.3</v>
      </c>
    </row>
    <row r="29" spans="2:5" s="5" customFormat="1" ht="18.75" customHeight="1" thickBot="1" x14ac:dyDescent="0.3">
      <c r="B29" s="55" t="s">
        <v>8</v>
      </c>
      <c r="C29" s="55"/>
      <c r="D29" s="55"/>
      <c r="E29" s="55"/>
    </row>
    <row r="30" spans="2:5" s="5" customFormat="1" ht="19.5" customHeight="1" thickBot="1" x14ac:dyDescent="0.3">
      <c r="B30" s="10" t="s">
        <v>15</v>
      </c>
      <c r="C30" s="7">
        <v>80</v>
      </c>
      <c r="D30" s="12">
        <v>15.36</v>
      </c>
      <c r="E30" s="8">
        <v>270.60000000000002</v>
      </c>
    </row>
    <row r="31" spans="2:5" s="5" customFormat="1" ht="18.75" customHeight="1" thickBot="1" x14ac:dyDescent="0.3">
      <c r="B31" s="10" t="s">
        <v>17</v>
      </c>
      <c r="C31" s="7">
        <v>200</v>
      </c>
      <c r="D31" s="12">
        <v>1.7</v>
      </c>
      <c r="E31" s="8">
        <v>20</v>
      </c>
    </row>
    <row r="32" spans="2:5" s="5" customFormat="1" ht="21" customHeight="1" thickBot="1" x14ac:dyDescent="0.3">
      <c r="B32" s="10" t="s">
        <v>28</v>
      </c>
      <c r="C32" s="7">
        <v>115</v>
      </c>
      <c r="D32" s="12">
        <v>17.940000000000001</v>
      </c>
      <c r="E32" s="8">
        <v>48</v>
      </c>
    </row>
    <row r="33" spans="2:8" s="5" customFormat="1" ht="18.75" customHeight="1" thickBot="1" x14ac:dyDescent="0.3">
      <c r="B33" s="13" t="s">
        <v>2</v>
      </c>
      <c r="C33" s="14">
        <v>395</v>
      </c>
      <c r="D33" s="15">
        <f>SUM(D30:D32)</f>
        <v>35</v>
      </c>
      <c r="E33" s="16">
        <f>E30+E31+E32</f>
        <v>338.6</v>
      </c>
    </row>
    <row r="34" spans="2:8" ht="9" customHeight="1" x14ac:dyDescent="0.3">
      <c r="B34" s="2"/>
      <c r="F34" s="4"/>
      <c r="G34" s="4"/>
      <c r="H34" s="4"/>
    </row>
    <row r="35" spans="2:8" x14ac:dyDescent="0.3">
      <c r="B35" s="2"/>
      <c r="F35" s="4"/>
      <c r="G35" s="4"/>
    </row>
  </sheetData>
  <mergeCells count="6">
    <mergeCell ref="B29:E29"/>
    <mergeCell ref="B4:E4"/>
    <mergeCell ref="B5:E5"/>
    <mergeCell ref="B11:E11"/>
    <mergeCell ref="B17:E17"/>
    <mergeCell ref="B23:E23"/>
  </mergeCells>
  <pageMargins left="0" right="0" top="0" bottom="0" header="0.31496062992125984" footer="0.2"/>
  <pageSetup paperSize="9" scale="8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</sheetPr>
  <dimension ref="A1:G31"/>
  <sheetViews>
    <sheetView view="pageBreakPreview" topLeftCell="B16" zoomScale="115" zoomScaleNormal="100" zoomScaleSheetLayoutView="115" workbookViewId="0">
      <selection activeCell="B31" sqref="A31:XFD33"/>
    </sheetView>
  </sheetViews>
  <sheetFormatPr defaultRowHeight="19.5" x14ac:dyDescent="0.3"/>
  <cols>
    <col min="1" max="1" width="9.140625" style="1" hidden="1" customWidth="1"/>
    <col min="2" max="2" width="62.85546875" style="1" customWidth="1"/>
    <col min="3" max="3" width="17.140625" style="1" customWidth="1"/>
    <col min="4" max="4" width="18" style="18" customWidth="1"/>
    <col min="5" max="5" width="21.28515625" style="3" customWidth="1"/>
    <col min="6" max="16384" width="9.140625" style="1"/>
  </cols>
  <sheetData>
    <row r="1" spans="2:7" ht="13.5" customHeight="1" x14ac:dyDescent="0.3">
      <c r="B1" s="2"/>
      <c r="F1" s="4"/>
      <c r="G1" s="4"/>
    </row>
    <row r="2" spans="2:7" s="5" customFormat="1" ht="19.5" customHeight="1" thickBot="1" x14ac:dyDescent="0.35">
      <c r="B2" s="19" t="s">
        <v>51</v>
      </c>
      <c r="C2" s="1"/>
      <c r="D2" s="1"/>
      <c r="E2" s="3"/>
      <c r="F2" s="4"/>
      <c r="G2" s="4"/>
    </row>
    <row r="3" spans="2:7" s="5" customFormat="1" ht="39.75" thickBot="1" x14ac:dyDescent="0.35">
      <c r="B3" s="7" t="s">
        <v>0</v>
      </c>
      <c r="C3" s="7" t="s">
        <v>6</v>
      </c>
      <c r="D3" s="7" t="s">
        <v>3</v>
      </c>
      <c r="E3" s="8" t="s">
        <v>1</v>
      </c>
      <c r="F3" s="4"/>
      <c r="G3" s="4"/>
    </row>
    <row r="4" spans="2:7" s="5" customFormat="1" ht="25.5" customHeight="1" thickBot="1" x14ac:dyDescent="0.35">
      <c r="B4" s="55" t="s">
        <v>9</v>
      </c>
      <c r="C4" s="55"/>
      <c r="D4" s="55"/>
      <c r="E4" s="55"/>
      <c r="F4" s="4"/>
      <c r="G4" s="4"/>
    </row>
    <row r="5" spans="2:7" s="5" customFormat="1" ht="43.5" customHeight="1" thickBot="1" x14ac:dyDescent="0.35">
      <c r="B5" s="55" t="s">
        <v>35</v>
      </c>
      <c r="C5" s="55"/>
      <c r="D5" s="55"/>
      <c r="E5" s="55"/>
      <c r="F5" s="4"/>
      <c r="G5" s="4"/>
    </row>
    <row r="6" spans="2:7" s="5" customFormat="1" ht="20.25" thickBot="1" x14ac:dyDescent="0.35">
      <c r="B6" s="17" t="s">
        <v>73</v>
      </c>
      <c r="C6" s="7" t="s">
        <v>80</v>
      </c>
      <c r="D6" s="12">
        <v>67.25</v>
      </c>
      <c r="E6" s="8">
        <v>265.2</v>
      </c>
      <c r="F6" s="4"/>
      <c r="G6" s="4"/>
    </row>
    <row r="7" spans="2:7" s="5" customFormat="1" ht="20.25" customHeight="1" thickBot="1" x14ac:dyDescent="0.35">
      <c r="B7" s="17" t="s">
        <v>5</v>
      </c>
      <c r="C7" s="7">
        <v>150</v>
      </c>
      <c r="D7" s="12">
        <v>9.6</v>
      </c>
      <c r="E7" s="8">
        <v>264.60000000000002</v>
      </c>
      <c r="F7" s="4"/>
      <c r="G7" s="4"/>
    </row>
    <row r="8" spans="2:7" s="5" customFormat="1" ht="21.75" customHeight="1" thickBot="1" x14ac:dyDescent="0.35">
      <c r="B8" s="10" t="s">
        <v>52</v>
      </c>
      <c r="C8" s="7" t="s">
        <v>25</v>
      </c>
      <c r="D8" s="12">
        <v>3.23</v>
      </c>
      <c r="E8" s="8">
        <v>20.7</v>
      </c>
      <c r="F8" s="4"/>
      <c r="G8" s="4"/>
    </row>
    <row r="9" spans="2:7" s="5" customFormat="1" ht="20.25" customHeight="1" thickBot="1" x14ac:dyDescent="0.35">
      <c r="B9" s="10" t="s">
        <v>19</v>
      </c>
      <c r="C9" s="7">
        <v>34</v>
      </c>
      <c r="D9" s="12">
        <v>1.92</v>
      </c>
      <c r="E9" s="8">
        <v>65</v>
      </c>
      <c r="F9" s="4"/>
      <c r="G9" s="4"/>
    </row>
    <row r="10" spans="2:7" s="5" customFormat="1" ht="21" customHeight="1" thickBot="1" x14ac:dyDescent="0.35">
      <c r="B10" s="13" t="s">
        <v>2</v>
      </c>
      <c r="C10" s="20">
        <v>481</v>
      </c>
      <c r="D10" s="15">
        <f>D6+D7+D8+D9</f>
        <v>82</v>
      </c>
      <c r="E10" s="16">
        <f>E6+E7+E8+E9</f>
        <v>615.5</v>
      </c>
      <c r="F10" s="4"/>
      <c r="G10" s="4"/>
    </row>
    <row r="11" spans="2:7" s="5" customFormat="1" ht="24" customHeight="1" thickBot="1" x14ac:dyDescent="0.35">
      <c r="B11" s="55" t="s">
        <v>10</v>
      </c>
      <c r="C11" s="55"/>
      <c r="D11" s="55"/>
      <c r="E11" s="55"/>
      <c r="F11" s="4"/>
      <c r="G11" s="4"/>
    </row>
    <row r="12" spans="2:7" s="5" customFormat="1" ht="36" customHeight="1" thickBot="1" x14ac:dyDescent="0.35">
      <c r="B12" s="10" t="s">
        <v>54</v>
      </c>
      <c r="C12" s="7" t="s">
        <v>43</v>
      </c>
      <c r="D12" s="12">
        <v>18.78</v>
      </c>
      <c r="E12" s="8">
        <v>166.7</v>
      </c>
      <c r="F12" s="4"/>
      <c r="G12" s="4"/>
    </row>
    <row r="13" spans="2:7" s="5" customFormat="1" ht="35.25" customHeight="1" thickBot="1" x14ac:dyDescent="0.35">
      <c r="B13" s="21" t="s">
        <v>76</v>
      </c>
      <c r="C13" s="22" t="s">
        <v>84</v>
      </c>
      <c r="D13" s="23">
        <v>36.03</v>
      </c>
      <c r="E13" s="8">
        <v>253.4</v>
      </c>
      <c r="F13" s="4"/>
      <c r="G13" s="4"/>
    </row>
    <row r="14" spans="2:7" s="5" customFormat="1" ht="24" customHeight="1" thickBot="1" x14ac:dyDescent="0.35">
      <c r="B14" s="10" t="s">
        <v>56</v>
      </c>
      <c r="C14" s="22">
        <v>150</v>
      </c>
      <c r="D14" s="23">
        <v>10.46</v>
      </c>
      <c r="E14" s="8">
        <v>115.5</v>
      </c>
      <c r="F14" s="4"/>
      <c r="G14" s="4"/>
    </row>
    <row r="15" spans="2:7" s="5" customFormat="1" ht="20.25" customHeight="1" thickBot="1" x14ac:dyDescent="0.35">
      <c r="B15" s="21" t="s">
        <v>29</v>
      </c>
      <c r="C15" s="22">
        <v>200</v>
      </c>
      <c r="D15" s="23">
        <v>7.98</v>
      </c>
      <c r="E15" s="8">
        <v>77</v>
      </c>
      <c r="F15" s="4"/>
      <c r="G15" s="4"/>
    </row>
    <row r="16" spans="2:7" s="5" customFormat="1" ht="21" customHeight="1" thickBot="1" x14ac:dyDescent="0.35">
      <c r="B16" s="10" t="s">
        <v>19</v>
      </c>
      <c r="C16" s="22">
        <v>30</v>
      </c>
      <c r="D16" s="23">
        <v>1.75</v>
      </c>
      <c r="E16" s="8">
        <v>60</v>
      </c>
      <c r="F16" s="4"/>
      <c r="G16" s="4"/>
    </row>
    <row r="17" spans="2:7" s="5" customFormat="1" ht="23.25" customHeight="1" thickBot="1" x14ac:dyDescent="0.35">
      <c r="B17" s="13" t="s">
        <v>2</v>
      </c>
      <c r="C17" s="14">
        <v>735</v>
      </c>
      <c r="D17" s="15">
        <f>D12+D13+D14+D15+D16</f>
        <v>75.000000000000014</v>
      </c>
      <c r="E17" s="16">
        <f>E12+E13+E14+E15+E16</f>
        <v>672.6</v>
      </c>
      <c r="F17" s="4"/>
      <c r="G17" s="4"/>
    </row>
    <row r="18" spans="2:7" s="5" customFormat="1" ht="24.75" customHeight="1" thickBot="1" x14ac:dyDescent="0.35">
      <c r="B18" s="55" t="s">
        <v>40</v>
      </c>
      <c r="C18" s="55"/>
      <c r="D18" s="55"/>
      <c r="E18" s="55"/>
      <c r="F18" s="4"/>
      <c r="G18" s="4"/>
    </row>
    <row r="19" spans="2:7" s="5" customFormat="1" ht="33" customHeight="1" thickBot="1" x14ac:dyDescent="0.35">
      <c r="B19" s="10" t="s">
        <v>54</v>
      </c>
      <c r="C19" s="7" t="s">
        <v>86</v>
      </c>
      <c r="D19" s="12">
        <v>20.91</v>
      </c>
      <c r="E19" s="8">
        <v>196.7</v>
      </c>
      <c r="F19" s="4"/>
      <c r="G19" s="4"/>
    </row>
    <row r="20" spans="2:7" s="5" customFormat="1" ht="36" customHeight="1" thickBot="1" x14ac:dyDescent="0.35">
      <c r="B20" s="21" t="s">
        <v>76</v>
      </c>
      <c r="C20" s="22" t="s">
        <v>84</v>
      </c>
      <c r="D20" s="23">
        <v>36.03</v>
      </c>
      <c r="E20" s="8">
        <v>272.39999999999998</v>
      </c>
      <c r="F20" s="4"/>
      <c r="G20" s="4"/>
    </row>
    <row r="21" spans="2:7" s="5" customFormat="1" ht="24.75" customHeight="1" thickBot="1" x14ac:dyDescent="0.35">
      <c r="B21" s="10" t="s">
        <v>56</v>
      </c>
      <c r="C21" s="22">
        <v>180</v>
      </c>
      <c r="D21" s="12">
        <v>12.53</v>
      </c>
      <c r="E21" s="8">
        <v>138.6</v>
      </c>
      <c r="F21" s="4"/>
      <c r="G21" s="4"/>
    </row>
    <row r="22" spans="2:7" s="5" customFormat="1" ht="20.25" customHeight="1" thickBot="1" x14ac:dyDescent="0.35">
      <c r="B22" s="21" t="s">
        <v>29</v>
      </c>
      <c r="C22" s="22">
        <v>200</v>
      </c>
      <c r="D22" s="23">
        <v>7.98</v>
      </c>
      <c r="E22" s="8">
        <v>77</v>
      </c>
      <c r="F22" s="4"/>
      <c r="G22" s="4"/>
    </row>
    <row r="23" spans="2:7" s="5" customFormat="1" ht="20.25" customHeight="1" thickBot="1" x14ac:dyDescent="0.35">
      <c r="B23" s="10" t="s">
        <v>19</v>
      </c>
      <c r="C23" s="22">
        <v>44</v>
      </c>
      <c r="D23" s="23">
        <v>2.5499999999999998</v>
      </c>
      <c r="E23" s="8">
        <v>68</v>
      </c>
      <c r="F23" s="4"/>
      <c r="G23" s="4"/>
    </row>
    <row r="24" spans="2:7" s="5" customFormat="1" ht="22.5" customHeight="1" thickBot="1" x14ac:dyDescent="0.35">
      <c r="B24" s="13" t="s">
        <v>2</v>
      </c>
      <c r="C24" s="14">
        <v>781</v>
      </c>
      <c r="D24" s="15">
        <f>SUM(D19:D23)</f>
        <v>80</v>
      </c>
      <c r="E24" s="16">
        <f>E19+E20+E21+E22+E23</f>
        <v>752.69999999999993</v>
      </c>
      <c r="F24" s="4"/>
      <c r="G24" s="4"/>
    </row>
    <row r="25" spans="2:7" s="5" customFormat="1" ht="22.5" customHeight="1" thickBot="1" x14ac:dyDescent="0.35">
      <c r="B25" s="55" t="s">
        <v>8</v>
      </c>
      <c r="C25" s="55"/>
      <c r="D25" s="55"/>
      <c r="E25" s="55"/>
      <c r="F25" s="4"/>
      <c r="G25" s="4"/>
    </row>
    <row r="26" spans="2:7" s="5" customFormat="1" ht="20.25" customHeight="1" thickBot="1" x14ac:dyDescent="0.35">
      <c r="B26" s="10" t="s">
        <v>21</v>
      </c>
      <c r="C26" s="7">
        <v>100</v>
      </c>
      <c r="D26" s="12">
        <v>11.95</v>
      </c>
      <c r="E26" s="8">
        <v>404</v>
      </c>
      <c r="F26" s="4"/>
      <c r="G26" s="4"/>
    </row>
    <row r="27" spans="2:7" s="5" customFormat="1" ht="22.5" customHeight="1" thickBot="1" x14ac:dyDescent="0.35">
      <c r="B27" s="10" t="s">
        <v>22</v>
      </c>
      <c r="C27" s="7">
        <v>200</v>
      </c>
      <c r="D27" s="12">
        <v>8</v>
      </c>
      <c r="E27" s="8">
        <v>55.4</v>
      </c>
      <c r="F27" s="4"/>
      <c r="G27" s="4"/>
    </row>
    <row r="28" spans="2:7" s="5" customFormat="1" ht="18.75" customHeight="1" thickBot="1" x14ac:dyDescent="0.35">
      <c r="B28" s="10" t="s">
        <v>4</v>
      </c>
      <c r="C28" s="7">
        <v>160</v>
      </c>
      <c r="D28" s="12">
        <v>15.05</v>
      </c>
      <c r="E28" s="8">
        <v>75.2</v>
      </c>
      <c r="F28" s="4"/>
      <c r="G28" s="4"/>
    </row>
    <row r="29" spans="2:7" s="5" customFormat="1" ht="19.5" customHeight="1" thickBot="1" x14ac:dyDescent="0.35">
      <c r="B29" s="13" t="s">
        <v>2</v>
      </c>
      <c r="C29" s="14">
        <v>460</v>
      </c>
      <c r="D29" s="15">
        <f>SUM(D26:D28)</f>
        <v>35</v>
      </c>
      <c r="E29" s="16">
        <v>534.6</v>
      </c>
      <c r="F29" s="4"/>
      <c r="G29" s="4"/>
    </row>
    <row r="30" spans="2:7" ht="20.25" customHeight="1" x14ac:dyDescent="0.3">
      <c r="B30" s="2"/>
      <c r="F30" s="4"/>
      <c r="G30" s="4"/>
    </row>
    <row r="31" spans="2:7" x14ac:dyDescent="0.3">
      <c r="B31" s="4"/>
      <c r="C31" s="4"/>
      <c r="D31" s="24"/>
      <c r="E31" s="25"/>
    </row>
  </sheetData>
  <mergeCells count="5">
    <mergeCell ref="B25:E25"/>
    <mergeCell ref="B4:E4"/>
    <mergeCell ref="B5:E5"/>
    <mergeCell ref="B11:E11"/>
    <mergeCell ref="B18:E18"/>
  </mergeCells>
  <pageMargins left="0" right="0" top="0" bottom="0" header="0.31496062992125984" footer="0.31496062992125984"/>
  <pageSetup paperSize="9" scale="8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2D050"/>
  </sheetPr>
  <dimension ref="A1:O37"/>
  <sheetViews>
    <sheetView view="pageBreakPreview" zoomScaleNormal="100" zoomScaleSheetLayoutView="100" workbookViewId="0">
      <selection activeCell="A33" sqref="A33:XFD35"/>
    </sheetView>
  </sheetViews>
  <sheetFormatPr defaultRowHeight="19.5" x14ac:dyDescent="0.3"/>
  <cols>
    <col min="1" max="1" width="0.28515625" style="1" customWidth="1"/>
    <col min="2" max="2" width="63.42578125" style="1" customWidth="1"/>
    <col min="3" max="3" width="18.42578125" style="1" customWidth="1"/>
    <col min="4" max="4" width="18.85546875" style="38" customWidth="1"/>
    <col min="5" max="5" width="21" style="1" customWidth="1"/>
    <col min="6" max="16384" width="9.140625" style="1"/>
  </cols>
  <sheetData>
    <row r="1" spans="2:7" ht="13.5" customHeight="1" x14ac:dyDescent="0.3">
      <c r="D1" s="1"/>
    </row>
    <row r="2" spans="2:7" s="5" customFormat="1" ht="19.5" customHeight="1" thickBot="1" x14ac:dyDescent="0.35">
      <c r="B2" s="19" t="s">
        <v>57</v>
      </c>
      <c r="C2" s="26"/>
      <c r="D2" s="27"/>
      <c r="E2" s="28"/>
    </row>
    <row r="3" spans="2:7" s="5" customFormat="1" ht="39.75" thickBot="1" x14ac:dyDescent="0.3">
      <c r="B3" s="7" t="s">
        <v>0</v>
      </c>
      <c r="C3" s="7" t="s">
        <v>6</v>
      </c>
      <c r="D3" s="7" t="s">
        <v>3</v>
      </c>
      <c r="E3" s="8" t="s">
        <v>1</v>
      </c>
      <c r="F3" s="29"/>
      <c r="G3" s="29"/>
    </row>
    <row r="4" spans="2:7" s="5" customFormat="1" ht="30" customHeight="1" thickBot="1" x14ac:dyDescent="0.3">
      <c r="B4" s="58" t="s">
        <v>7</v>
      </c>
      <c r="C4" s="59"/>
      <c r="D4" s="59"/>
      <c r="E4" s="60"/>
    </row>
    <row r="5" spans="2:7" s="5" customFormat="1" ht="44.25" customHeight="1" thickBot="1" x14ac:dyDescent="0.3">
      <c r="B5" s="56" t="s">
        <v>36</v>
      </c>
      <c r="C5" s="56"/>
      <c r="D5" s="56"/>
      <c r="E5" s="56"/>
    </row>
    <row r="6" spans="2:7" s="5" customFormat="1" ht="21.75" customHeight="1" thickBot="1" x14ac:dyDescent="0.3">
      <c r="B6" s="10" t="s">
        <v>69</v>
      </c>
      <c r="C6" s="53">
        <v>15</v>
      </c>
      <c r="D6" s="53">
        <v>3.31</v>
      </c>
      <c r="E6" s="54">
        <v>2</v>
      </c>
    </row>
    <row r="7" spans="2:7" s="5" customFormat="1" ht="39.75" thickBot="1" x14ac:dyDescent="0.3">
      <c r="B7" s="49" t="s">
        <v>85</v>
      </c>
      <c r="C7" s="50" t="s">
        <v>70</v>
      </c>
      <c r="D7" s="51">
        <v>57.84</v>
      </c>
      <c r="E7" s="8">
        <v>289.8</v>
      </c>
    </row>
    <row r="8" spans="2:7" s="5" customFormat="1" ht="25.5" customHeight="1" thickBot="1" x14ac:dyDescent="0.3">
      <c r="B8" s="49" t="s">
        <v>58</v>
      </c>
      <c r="C8" s="50">
        <v>180</v>
      </c>
      <c r="D8" s="51">
        <v>16.75</v>
      </c>
      <c r="E8" s="8">
        <v>196.2</v>
      </c>
    </row>
    <row r="9" spans="2:7" s="5" customFormat="1" ht="21.75" customHeight="1" thickBot="1" x14ac:dyDescent="0.3">
      <c r="B9" s="52" t="s">
        <v>17</v>
      </c>
      <c r="C9" s="50">
        <v>200</v>
      </c>
      <c r="D9" s="51">
        <v>1.7</v>
      </c>
      <c r="E9" s="31">
        <v>20</v>
      </c>
    </row>
    <row r="10" spans="2:7" s="5" customFormat="1" ht="23.25" customHeight="1" thickBot="1" x14ac:dyDescent="0.3">
      <c r="B10" s="49" t="s">
        <v>19</v>
      </c>
      <c r="C10" s="50">
        <v>42</v>
      </c>
      <c r="D10" s="51">
        <v>2.4</v>
      </c>
      <c r="E10" s="31">
        <v>84</v>
      </c>
    </row>
    <row r="11" spans="2:7" s="5" customFormat="1" ht="20.25" customHeight="1" thickBot="1" x14ac:dyDescent="0.3">
      <c r="B11" s="32" t="s">
        <v>2</v>
      </c>
      <c r="C11" s="33">
        <v>547</v>
      </c>
      <c r="D11" s="34">
        <f>D6+D7+D8+D9+D10</f>
        <v>82.000000000000014</v>
      </c>
      <c r="E11" s="35">
        <f>E6+E7+E8+E9+E10</f>
        <v>592</v>
      </c>
    </row>
    <row r="12" spans="2:7" s="5" customFormat="1" ht="24" customHeight="1" thickBot="1" x14ac:dyDescent="0.3">
      <c r="B12" s="57" t="s">
        <v>10</v>
      </c>
      <c r="C12" s="57"/>
      <c r="D12" s="57"/>
      <c r="E12" s="57"/>
    </row>
    <row r="13" spans="2:7" s="5" customFormat="1" ht="24" customHeight="1" thickBot="1" x14ac:dyDescent="0.35">
      <c r="B13" s="21" t="s">
        <v>74</v>
      </c>
      <c r="C13" s="22" t="s">
        <v>43</v>
      </c>
      <c r="D13" s="36">
        <v>11.17</v>
      </c>
      <c r="E13" s="31">
        <v>147.4</v>
      </c>
    </row>
    <row r="14" spans="2:7" s="5" customFormat="1" ht="21" customHeight="1" thickBot="1" x14ac:dyDescent="0.3">
      <c r="B14" s="21" t="s">
        <v>72</v>
      </c>
      <c r="C14" s="22" t="s">
        <v>59</v>
      </c>
      <c r="D14" s="23">
        <v>41.31</v>
      </c>
      <c r="E14" s="30">
        <v>193.2</v>
      </c>
    </row>
    <row r="15" spans="2:7" s="5" customFormat="1" ht="24.75" customHeight="1" thickBot="1" x14ac:dyDescent="0.3">
      <c r="B15" s="21" t="s">
        <v>5</v>
      </c>
      <c r="C15" s="22">
        <v>150</v>
      </c>
      <c r="D15" s="23">
        <v>9.6</v>
      </c>
      <c r="E15" s="30">
        <v>220.5</v>
      </c>
    </row>
    <row r="16" spans="2:7" s="5" customFormat="1" ht="24" customHeight="1" thickBot="1" x14ac:dyDescent="0.3">
      <c r="B16" s="21" t="s">
        <v>60</v>
      </c>
      <c r="C16" s="22">
        <v>200</v>
      </c>
      <c r="D16" s="23">
        <v>10.02</v>
      </c>
      <c r="E16" s="31">
        <v>70.400000000000006</v>
      </c>
    </row>
    <row r="17" spans="1:15" s="5" customFormat="1" ht="21.75" customHeight="1" thickBot="1" x14ac:dyDescent="0.3">
      <c r="B17" s="10" t="s">
        <v>19</v>
      </c>
      <c r="C17" s="22">
        <v>50</v>
      </c>
      <c r="D17" s="23">
        <v>2.9</v>
      </c>
      <c r="E17" s="31">
        <v>100</v>
      </c>
    </row>
    <row r="18" spans="1:15" s="5" customFormat="1" ht="24" customHeight="1" thickBot="1" x14ac:dyDescent="0.3">
      <c r="B18" s="32" t="s">
        <v>2</v>
      </c>
      <c r="C18" s="33">
        <v>755</v>
      </c>
      <c r="D18" s="34">
        <f>SUM(D13:D17)</f>
        <v>75.000000000000014</v>
      </c>
      <c r="E18" s="35">
        <f>E13+E14+E15+E16+E17</f>
        <v>731.5</v>
      </c>
    </row>
    <row r="19" spans="1:15" s="5" customFormat="1" ht="24.75" customHeight="1" thickBot="1" x14ac:dyDescent="0.3">
      <c r="B19" s="55" t="s">
        <v>40</v>
      </c>
      <c r="C19" s="55"/>
      <c r="D19" s="55"/>
      <c r="E19" s="55"/>
    </row>
    <row r="20" spans="1:15" s="5" customFormat="1" ht="22.5" customHeight="1" thickBot="1" x14ac:dyDescent="0.35">
      <c r="B20" s="21" t="s">
        <v>74</v>
      </c>
      <c r="C20" s="22" t="s">
        <v>50</v>
      </c>
      <c r="D20" s="36">
        <v>14.05</v>
      </c>
      <c r="E20" s="31">
        <v>151</v>
      </c>
    </row>
    <row r="21" spans="1:15" s="5" customFormat="1" ht="20.25" thickBot="1" x14ac:dyDescent="0.3">
      <c r="B21" s="21" t="s">
        <v>72</v>
      </c>
      <c r="C21" s="22" t="s">
        <v>59</v>
      </c>
      <c r="D21" s="23">
        <v>41.31</v>
      </c>
      <c r="E21" s="30">
        <v>193.2</v>
      </c>
    </row>
    <row r="22" spans="1:15" s="5" customFormat="1" ht="24" customHeight="1" thickBot="1" x14ac:dyDescent="0.3">
      <c r="B22" s="21" t="s">
        <v>5</v>
      </c>
      <c r="C22" s="22">
        <v>180</v>
      </c>
      <c r="D22" s="23">
        <v>11.52</v>
      </c>
      <c r="E22" s="30">
        <v>264.60000000000002</v>
      </c>
    </row>
    <row r="23" spans="1:15" s="5" customFormat="1" ht="24" customHeight="1" thickBot="1" x14ac:dyDescent="0.3">
      <c r="B23" s="21" t="s">
        <v>60</v>
      </c>
      <c r="C23" s="22">
        <v>200</v>
      </c>
      <c r="D23" s="23">
        <v>10.02</v>
      </c>
      <c r="E23" s="31">
        <v>70.400000000000006</v>
      </c>
    </row>
    <row r="24" spans="1:15" s="5" customFormat="1" ht="27" customHeight="1" thickBot="1" x14ac:dyDescent="0.3">
      <c r="B24" s="10" t="s">
        <v>19</v>
      </c>
      <c r="C24" s="22">
        <v>54</v>
      </c>
      <c r="D24" s="23">
        <v>3.1</v>
      </c>
      <c r="E24" s="31">
        <v>108</v>
      </c>
    </row>
    <row r="25" spans="1:15" s="5" customFormat="1" ht="24" customHeight="1" thickBot="1" x14ac:dyDescent="0.3">
      <c r="B25" s="32" t="s">
        <v>2</v>
      </c>
      <c r="C25" s="33">
        <v>794</v>
      </c>
      <c r="D25" s="34">
        <f>SUM(D20:D24)</f>
        <v>79.999999999999986</v>
      </c>
      <c r="E25" s="35">
        <f>E20+E21+E22+E23+E24</f>
        <v>787.19999999999993</v>
      </c>
    </row>
    <row r="26" spans="1:15" s="5" customFormat="1" ht="21" customHeight="1" thickBot="1" x14ac:dyDescent="0.3">
      <c r="B26" s="55" t="s">
        <v>8</v>
      </c>
      <c r="C26" s="55"/>
      <c r="D26" s="55"/>
      <c r="E26" s="55"/>
    </row>
    <row r="27" spans="1:15" s="5" customFormat="1" ht="22.5" customHeight="1" thickBot="1" x14ac:dyDescent="0.3">
      <c r="B27" s="10" t="s">
        <v>23</v>
      </c>
      <c r="C27" s="7">
        <v>80</v>
      </c>
      <c r="D27" s="12">
        <v>13.07</v>
      </c>
      <c r="E27" s="8">
        <v>300.8</v>
      </c>
    </row>
    <row r="28" spans="1:15" s="5" customFormat="1" ht="21" customHeight="1" thickBot="1" x14ac:dyDescent="0.3">
      <c r="A28" s="37"/>
      <c r="B28" s="10" t="s">
        <v>24</v>
      </c>
      <c r="C28" s="7">
        <v>200</v>
      </c>
      <c r="D28" s="12">
        <v>8</v>
      </c>
      <c r="E28" s="8">
        <v>55.4</v>
      </c>
    </row>
    <row r="29" spans="1:15" s="37" customFormat="1" ht="22.5" customHeight="1" thickBot="1" x14ac:dyDescent="0.3">
      <c r="B29" s="10" t="s">
        <v>4</v>
      </c>
      <c r="C29" s="7">
        <v>148</v>
      </c>
      <c r="D29" s="12">
        <v>13.93</v>
      </c>
      <c r="E29" s="8">
        <v>69.599999999999994</v>
      </c>
    </row>
    <row r="30" spans="1:15" s="5" customFormat="1" ht="20.25" customHeight="1" thickBot="1" x14ac:dyDescent="0.3">
      <c r="A30" s="37"/>
      <c r="B30" s="13" t="s">
        <v>2</v>
      </c>
      <c r="C30" s="14">
        <v>428</v>
      </c>
      <c r="D30" s="15">
        <f>SUM(D27:D29)</f>
        <v>35</v>
      </c>
      <c r="E30" s="16">
        <v>425.8</v>
      </c>
    </row>
    <row r="31" spans="1:15" ht="16.5" customHeight="1" x14ac:dyDescent="0.3">
      <c r="B31" s="2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ht="16.5" hidden="1" customHeight="1" x14ac:dyDescent="0.3">
      <c r="B32" s="2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2:15" x14ac:dyDescent="0.3">
      <c r="B33" s="39"/>
      <c r="C33" s="4"/>
      <c r="D33" s="40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2:15" x14ac:dyDescent="0.3">
      <c r="B34" s="39"/>
      <c r="C34" s="4"/>
      <c r="D34" s="40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2:15" x14ac:dyDescent="0.3">
      <c r="B35" s="4"/>
      <c r="C35" s="4"/>
      <c r="D35" s="40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2:15" x14ac:dyDescent="0.3">
      <c r="B36" s="4"/>
      <c r="C36" s="4"/>
      <c r="D36" s="40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2:15" x14ac:dyDescent="0.3">
      <c r="B37" s="4"/>
      <c r="C37" s="4"/>
      <c r="D37" s="40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</sheetData>
  <mergeCells count="5">
    <mergeCell ref="B5:E5"/>
    <mergeCell ref="B12:E12"/>
    <mergeCell ref="B19:E19"/>
    <mergeCell ref="B26:E26"/>
    <mergeCell ref="B4:E4"/>
  </mergeCells>
  <pageMargins left="0" right="0" top="0" bottom="0" header="0.31496062992125984" footer="0.31496062992125984"/>
  <pageSetup paperSize="9" scale="83" orientation="portrait" horizontalDpi="300" verticalDpi="300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2D050"/>
  </sheetPr>
  <dimension ref="A1:G36"/>
  <sheetViews>
    <sheetView view="pageBreakPreview" topLeftCell="B19" zoomScaleNormal="100" zoomScaleSheetLayoutView="100" workbookViewId="0">
      <selection activeCell="B36" sqref="A36:XFD38"/>
    </sheetView>
  </sheetViews>
  <sheetFormatPr defaultRowHeight="19.5" x14ac:dyDescent="0.3"/>
  <cols>
    <col min="1" max="1" width="9.140625" style="1" hidden="1" customWidth="1"/>
    <col min="2" max="2" width="61.85546875" style="1" customWidth="1"/>
    <col min="3" max="3" width="17.28515625" style="1" customWidth="1"/>
    <col min="4" max="4" width="18.28515625" style="18" customWidth="1"/>
    <col min="5" max="5" width="21.42578125" style="3" customWidth="1"/>
    <col min="6" max="16384" width="9.140625" style="1"/>
  </cols>
  <sheetData>
    <row r="1" spans="2:7" ht="13.5" customHeight="1" x14ac:dyDescent="0.3">
      <c r="B1" s="2"/>
    </row>
    <row r="2" spans="2:7" ht="3.75" customHeight="1" x14ac:dyDescent="0.3">
      <c r="B2" s="2"/>
    </row>
    <row r="3" spans="2:7" s="5" customFormat="1" ht="27.75" customHeight="1" thickBot="1" x14ac:dyDescent="0.35">
      <c r="B3" s="19" t="s">
        <v>67</v>
      </c>
      <c r="C3" s="1"/>
      <c r="D3" s="1"/>
      <c r="E3" s="3"/>
    </row>
    <row r="4" spans="2:7" s="5" customFormat="1" ht="39.75" thickBot="1" x14ac:dyDescent="0.3">
      <c r="B4" s="7" t="s">
        <v>0</v>
      </c>
      <c r="C4" s="7" t="s">
        <v>6</v>
      </c>
      <c r="D4" s="7" t="s">
        <v>3</v>
      </c>
      <c r="E4" s="8" t="s">
        <v>1</v>
      </c>
      <c r="F4" s="29"/>
      <c r="G4" s="29"/>
    </row>
    <row r="5" spans="2:7" s="5" customFormat="1" ht="24" customHeight="1" thickBot="1" x14ac:dyDescent="0.3">
      <c r="B5" s="58" t="s">
        <v>7</v>
      </c>
      <c r="C5" s="59"/>
      <c r="D5" s="59"/>
      <c r="E5" s="60"/>
    </row>
    <row r="6" spans="2:7" s="9" customFormat="1" ht="37.5" customHeight="1" thickBot="1" x14ac:dyDescent="0.35">
      <c r="B6" s="55" t="s">
        <v>37</v>
      </c>
      <c r="C6" s="55"/>
      <c r="D6" s="55"/>
      <c r="E6" s="55"/>
    </row>
    <row r="7" spans="2:7" s="5" customFormat="1" ht="35.25" customHeight="1" thickBot="1" x14ac:dyDescent="0.3">
      <c r="B7" s="10" t="s">
        <v>13</v>
      </c>
      <c r="C7" s="7" t="s">
        <v>31</v>
      </c>
      <c r="D7" s="12">
        <v>60.96</v>
      </c>
      <c r="E7" s="8">
        <v>404.8</v>
      </c>
    </row>
    <row r="8" spans="2:7" s="5" customFormat="1" ht="19.5" customHeight="1" thickBot="1" x14ac:dyDescent="0.3">
      <c r="B8" s="10" t="s">
        <v>30</v>
      </c>
      <c r="C8" s="7">
        <v>200</v>
      </c>
      <c r="D8" s="12">
        <v>6.08</v>
      </c>
      <c r="E8" s="8">
        <v>65.099999999999994</v>
      </c>
    </row>
    <row r="9" spans="2:7" s="5" customFormat="1" ht="19.5" customHeight="1" thickBot="1" x14ac:dyDescent="0.3">
      <c r="B9" s="10" t="s">
        <v>14</v>
      </c>
      <c r="C9" s="7">
        <v>160</v>
      </c>
      <c r="D9" s="12">
        <v>14.96</v>
      </c>
      <c r="E9" s="8">
        <v>75.2</v>
      </c>
    </row>
    <row r="10" spans="2:7" s="9" customFormat="1" ht="18" customHeight="1" thickBot="1" x14ac:dyDescent="0.35">
      <c r="B10" s="10" t="s">
        <v>42</v>
      </c>
      <c r="C10" s="14">
        <v>555</v>
      </c>
      <c r="D10" s="15">
        <f>SUM(D7:D9)</f>
        <v>82</v>
      </c>
      <c r="E10" s="16">
        <f>E7+E8+E9</f>
        <v>545.1</v>
      </c>
    </row>
    <row r="11" spans="2:7" s="9" customFormat="1" ht="32.25" customHeight="1" thickBot="1" x14ac:dyDescent="0.35">
      <c r="B11" s="55" t="s">
        <v>16</v>
      </c>
      <c r="C11" s="55"/>
      <c r="D11" s="55"/>
      <c r="E11" s="55"/>
    </row>
    <row r="12" spans="2:7" s="5" customFormat="1" ht="19.5" customHeight="1" thickBot="1" x14ac:dyDescent="0.3">
      <c r="B12" s="10" t="s">
        <v>61</v>
      </c>
      <c r="C12" s="7" t="s">
        <v>59</v>
      </c>
      <c r="D12" s="12">
        <v>40.72</v>
      </c>
      <c r="E12" s="31">
        <v>300.60000000000002</v>
      </c>
    </row>
    <row r="13" spans="2:7" s="5" customFormat="1" ht="19.5" customHeight="1" thickBot="1" x14ac:dyDescent="0.3">
      <c r="B13" s="10" t="s">
        <v>62</v>
      </c>
      <c r="C13" s="7">
        <v>180</v>
      </c>
      <c r="D13" s="12">
        <v>16.54</v>
      </c>
      <c r="E13" s="8">
        <v>273.60000000000002</v>
      </c>
    </row>
    <row r="14" spans="2:7" s="5" customFormat="1" ht="21" customHeight="1" thickBot="1" x14ac:dyDescent="0.3">
      <c r="B14" s="10" t="s">
        <v>34</v>
      </c>
      <c r="C14" s="7" t="s">
        <v>55</v>
      </c>
      <c r="D14" s="12">
        <v>2.8</v>
      </c>
      <c r="E14" s="8">
        <v>20.5</v>
      </c>
    </row>
    <row r="15" spans="2:7" s="5" customFormat="1" ht="21" customHeight="1" thickBot="1" x14ac:dyDescent="0.3">
      <c r="B15" s="10" t="s">
        <v>19</v>
      </c>
      <c r="C15" s="7">
        <v>40</v>
      </c>
      <c r="D15" s="12">
        <v>2.2999999999999998</v>
      </c>
      <c r="E15" s="41">
        <v>80</v>
      </c>
    </row>
    <row r="16" spans="2:7" s="5" customFormat="1" ht="21" customHeight="1" thickBot="1" x14ac:dyDescent="0.3">
      <c r="B16" s="10" t="s">
        <v>45</v>
      </c>
      <c r="C16" s="7">
        <v>126</v>
      </c>
      <c r="D16" s="12">
        <v>19.64</v>
      </c>
      <c r="E16" s="48">
        <v>67</v>
      </c>
    </row>
    <row r="17" spans="2:5" s="9" customFormat="1" ht="18.75" customHeight="1" thickBot="1" x14ac:dyDescent="0.35">
      <c r="B17" s="13" t="s">
        <v>2</v>
      </c>
      <c r="C17" s="14">
        <v>651</v>
      </c>
      <c r="D17" s="15">
        <f>SUM(D12:D16)</f>
        <v>82</v>
      </c>
      <c r="E17" s="16">
        <f>E12+E13+E14+E15+E16</f>
        <v>741.7</v>
      </c>
    </row>
    <row r="18" spans="2:5" s="5" customFormat="1" ht="18.75" customHeight="1" thickBot="1" x14ac:dyDescent="0.3">
      <c r="B18" s="55" t="s">
        <v>10</v>
      </c>
      <c r="C18" s="55"/>
      <c r="D18" s="55"/>
      <c r="E18" s="55"/>
    </row>
    <row r="19" spans="2:5" s="5" customFormat="1" ht="21" customHeight="1" thickBot="1" x14ac:dyDescent="0.3">
      <c r="B19" s="10" t="s">
        <v>77</v>
      </c>
      <c r="C19" s="7" t="s">
        <v>43</v>
      </c>
      <c r="D19" s="12">
        <v>13.14</v>
      </c>
      <c r="E19" s="31">
        <v>119.6</v>
      </c>
    </row>
    <row r="20" spans="2:5" s="5" customFormat="1" ht="20.25" thickBot="1" x14ac:dyDescent="0.3">
      <c r="B20" s="10" t="s">
        <v>87</v>
      </c>
      <c r="C20" s="7" t="s">
        <v>81</v>
      </c>
      <c r="D20" s="12">
        <v>51</v>
      </c>
      <c r="E20" s="8">
        <v>233.43</v>
      </c>
    </row>
    <row r="21" spans="2:5" s="5" customFormat="1" ht="19.5" customHeight="1" thickBot="1" x14ac:dyDescent="0.3">
      <c r="B21" s="10" t="s">
        <v>71</v>
      </c>
      <c r="C21" s="7">
        <v>200</v>
      </c>
      <c r="D21" s="12">
        <v>8.27</v>
      </c>
      <c r="E21" s="8">
        <v>28.5</v>
      </c>
    </row>
    <row r="22" spans="2:5" s="5" customFormat="1" ht="18" customHeight="1" thickBot="1" x14ac:dyDescent="0.3">
      <c r="B22" s="10" t="s">
        <v>19</v>
      </c>
      <c r="C22" s="22">
        <v>45</v>
      </c>
      <c r="D22" s="23">
        <v>2.59</v>
      </c>
      <c r="E22" s="48">
        <v>90</v>
      </c>
    </row>
    <row r="23" spans="2:5" s="9" customFormat="1" ht="19.5" customHeight="1" thickBot="1" x14ac:dyDescent="0.35">
      <c r="B23" s="13" t="s">
        <v>2</v>
      </c>
      <c r="C23" s="14">
        <v>700</v>
      </c>
      <c r="D23" s="15">
        <f>SUM(D19:D22)</f>
        <v>75</v>
      </c>
      <c r="E23" s="16">
        <f>E19+E20+E21+E22</f>
        <v>471.53</v>
      </c>
    </row>
    <row r="24" spans="2:5" s="5" customFormat="1" ht="19.5" customHeight="1" thickBot="1" x14ac:dyDescent="0.3">
      <c r="B24" s="55" t="s">
        <v>40</v>
      </c>
      <c r="C24" s="55"/>
      <c r="D24" s="55"/>
      <c r="E24" s="55"/>
    </row>
    <row r="25" spans="2:5" s="5" customFormat="1" ht="24" customHeight="1" thickBot="1" x14ac:dyDescent="0.3">
      <c r="B25" s="10" t="s">
        <v>77</v>
      </c>
      <c r="C25" s="7" t="s">
        <v>43</v>
      </c>
      <c r="D25" s="12">
        <v>13.14</v>
      </c>
      <c r="E25" s="31">
        <v>119.6</v>
      </c>
    </row>
    <row r="26" spans="2:5" s="5" customFormat="1" ht="23.25" customHeight="1" thickBot="1" x14ac:dyDescent="0.3">
      <c r="B26" s="10" t="s">
        <v>88</v>
      </c>
      <c r="C26" s="7" t="s">
        <v>82</v>
      </c>
      <c r="D26" s="12">
        <v>56.84</v>
      </c>
      <c r="E26" s="8">
        <v>263.8</v>
      </c>
    </row>
    <row r="27" spans="2:5" s="5" customFormat="1" ht="21" customHeight="1" thickBot="1" x14ac:dyDescent="0.3">
      <c r="B27" s="10" t="s">
        <v>71</v>
      </c>
      <c r="C27" s="7">
        <v>200</v>
      </c>
      <c r="D27" s="12">
        <v>8.27</v>
      </c>
      <c r="E27" s="8">
        <v>28.5</v>
      </c>
    </row>
    <row r="28" spans="2:5" s="5" customFormat="1" ht="20.25" customHeight="1" thickBot="1" x14ac:dyDescent="0.3">
      <c r="B28" s="10" t="s">
        <v>19</v>
      </c>
      <c r="C28" s="22">
        <v>30</v>
      </c>
      <c r="D28" s="23">
        <v>1.75</v>
      </c>
      <c r="E28" s="48">
        <v>60</v>
      </c>
    </row>
    <row r="29" spans="2:5" s="9" customFormat="1" ht="18.75" customHeight="1" thickBot="1" x14ac:dyDescent="0.35">
      <c r="B29" s="13" t="s">
        <v>2</v>
      </c>
      <c r="C29" s="14">
        <v>705</v>
      </c>
      <c r="D29" s="15">
        <f>SUM(D25:D28)</f>
        <v>80</v>
      </c>
      <c r="E29" s="16">
        <f>E25+E26+E27+E28</f>
        <v>471.9</v>
      </c>
    </row>
    <row r="30" spans="2:5" s="5" customFormat="1" ht="18.75" customHeight="1" thickBot="1" x14ac:dyDescent="0.3">
      <c r="B30" s="55" t="s">
        <v>8</v>
      </c>
      <c r="C30" s="55"/>
      <c r="D30" s="55"/>
      <c r="E30" s="55"/>
    </row>
    <row r="31" spans="2:5" s="5" customFormat="1" ht="17.25" customHeight="1" thickBot="1" x14ac:dyDescent="0.3">
      <c r="B31" s="10" t="s">
        <v>12</v>
      </c>
      <c r="C31" s="7">
        <v>90</v>
      </c>
      <c r="D31" s="12">
        <v>14.06</v>
      </c>
      <c r="E31" s="8">
        <v>343.7</v>
      </c>
    </row>
    <row r="32" spans="2:5" s="5" customFormat="1" ht="18.75" customHeight="1" thickBot="1" x14ac:dyDescent="0.3">
      <c r="B32" s="21" t="s">
        <v>20</v>
      </c>
      <c r="C32" s="22">
        <v>200</v>
      </c>
      <c r="D32" s="23">
        <v>4.43</v>
      </c>
      <c r="E32" s="41">
        <v>64.8</v>
      </c>
    </row>
    <row r="33" spans="2:5" s="5" customFormat="1" ht="18.75" customHeight="1" thickBot="1" x14ac:dyDescent="0.3">
      <c r="B33" s="10" t="s">
        <v>28</v>
      </c>
      <c r="C33" s="7">
        <v>106</v>
      </c>
      <c r="D33" s="12">
        <v>16.510000000000002</v>
      </c>
      <c r="E33" s="8">
        <v>44</v>
      </c>
    </row>
    <row r="34" spans="2:5" s="9" customFormat="1" ht="17.25" customHeight="1" thickBot="1" x14ac:dyDescent="0.35">
      <c r="B34" s="13" t="s">
        <v>2</v>
      </c>
      <c r="C34" s="14">
        <v>396</v>
      </c>
      <c r="D34" s="15">
        <f>SUM(D31:D33)</f>
        <v>35</v>
      </c>
      <c r="E34" s="16">
        <f>E31+E32+E33</f>
        <v>452.5</v>
      </c>
    </row>
    <row r="35" spans="2:5" s="9" customFormat="1" ht="9.75" customHeight="1" x14ac:dyDescent="0.3">
      <c r="B35" s="42"/>
      <c r="C35" s="43"/>
      <c r="D35" s="44"/>
      <c r="E35" s="45"/>
    </row>
    <row r="36" spans="2:5" x14ac:dyDescent="0.3">
      <c r="B36" s="39"/>
      <c r="C36" s="4"/>
      <c r="D36" s="24"/>
      <c r="E36" s="25"/>
    </row>
  </sheetData>
  <mergeCells count="6">
    <mergeCell ref="B5:E5"/>
    <mergeCell ref="B24:E24"/>
    <mergeCell ref="B30:E30"/>
    <mergeCell ref="B6:E6"/>
    <mergeCell ref="B18:E18"/>
    <mergeCell ref="B11:E11"/>
  </mergeCells>
  <pageMargins left="0" right="0" top="0" bottom="0" header="0.31496062992125984" footer="0.2"/>
  <pageSetup paperSize="9" scale="8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92D050"/>
  </sheetPr>
  <dimension ref="B1:G31"/>
  <sheetViews>
    <sheetView view="pageBreakPreview" topLeftCell="A22" zoomScaleNormal="100" zoomScaleSheetLayoutView="100" workbookViewId="0">
      <selection activeCell="B39" sqref="B39"/>
    </sheetView>
  </sheetViews>
  <sheetFormatPr defaultRowHeight="19.5" x14ac:dyDescent="0.3"/>
  <cols>
    <col min="1" max="1" width="0.28515625" style="1" customWidth="1"/>
    <col min="2" max="2" width="61.85546875" style="1" customWidth="1"/>
    <col min="3" max="3" width="16.85546875" style="1" customWidth="1"/>
    <col min="4" max="4" width="17.5703125" style="18" customWidth="1"/>
    <col min="5" max="5" width="23.28515625" style="1" customWidth="1"/>
    <col min="6" max="16384" width="9.140625" style="1"/>
  </cols>
  <sheetData>
    <row r="1" spans="2:7" ht="13.5" customHeight="1" x14ac:dyDescent="0.3">
      <c r="B1" s="2"/>
      <c r="E1" s="3"/>
    </row>
    <row r="2" spans="2:7" s="5" customFormat="1" ht="19.5" customHeight="1" thickBot="1" x14ac:dyDescent="0.35">
      <c r="B2" s="19" t="s">
        <v>68</v>
      </c>
      <c r="C2" s="46"/>
      <c r="D2" s="46"/>
      <c r="E2" s="47"/>
      <c r="F2" s="29"/>
      <c r="G2" s="29"/>
    </row>
    <row r="3" spans="2:7" s="5" customFormat="1" ht="39.75" thickBot="1" x14ac:dyDescent="0.3">
      <c r="B3" s="7" t="s">
        <v>0</v>
      </c>
      <c r="C3" s="7" t="s">
        <v>6</v>
      </c>
      <c r="D3" s="7" t="s">
        <v>3</v>
      </c>
      <c r="E3" s="7" t="s">
        <v>1</v>
      </c>
    </row>
    <row r="4" spans="2:7" s="5" customFormat="1" ht="30" customHeight="1" thickBot="1" x14ac:dyDescent="0.3">
      <c r="B4" s="55" t="s">
        <v>7</v>
      </c>
      <c r="C4" s="55"/>
      <c r="D4" s="55"/>
      <c r="E4" s="55"/>
    </row>
    <row r="5" spans="2:7" s="5" customFormat="1" ht="35.25" customHeight="1" thickBot="1" x14ac:dyDescent="0.3">
      <c r="B5" s="55" t="s">
        <v>38</v>
      </c>
      <c r="C5" s="55"/>
      <c r="D5" s="55"/>
      <c r="E5" s="55"/>
    </row>
    <row r="6" spans="2:7" s="5" customFormat="1" ht="39.75" thickBot="1" x14ac:dyDescent="0.3">
      <c r="B6" s="10" t="s">
        <v>63</v>
      </c>
      <c r="C6" s="7" t="s">
        <v>64</v>
      </c>
      <c r="D6" s="12">
        <v>51.97</v>
      </c>
      <c r="E6" s="31">
        <v>298.39999999999998</v>
      </c>
    </row>
    <row r="7" spans="2:7" s="5" customFormat="1" ht="20.25" thickBot="1" x14ac:dyDescent="0.3">
      <c r="B7" s="10" t="s">
        <v>11</v>
      </c>
      <c r="C7" s="7">
        <v>180</v>
      </c>
      <c r="D7" s="12">
        <v>13.76</v>
      </c>
      <c r="E7" s="8">
        <v>334.8</v>
      </c>
    </row>
    <row r="8" spans="2:7" s="5" customFormat="1" ht="20.25" customHeight="1" thickBot="1" x14ac:dyDescent="0.3">
      <c r="B8" s="10" t="s">
        <v>39</v>
      </c>
      <c r="C8" s="7" t="s">
        <v>55</v>
      </c>
      <c r="D8" s="12">
        <v>2.75</v>
      </c>
      <c r="E8" s="8">
        <v>20.5</v>
      </c>
    </row>
    <row r="9" spans="2:7" ht="21" customHeight="1" thickBot="1" x14ac:dyDescent="0.35">
      <c r="B9" s="10" t="s">
        <v>19</v>
      </c>
      <c r="C9" s="7">
        <v>40</v>
      </c>
      <c r="D9" s="12">
        <v>2.2999999999999998</v>
      </c>
      <c r="E9" s="8">
        <v>80</v>
      </c>
      <c r="F9" s="4"/>
      <c r="G9" s="4"/>
    </row>
    <row r="10" spans="2:7" ht="21" customHeight="1" thickBot="1" x14ac:dyDescent="0.35">
      <c r="B10" s="17" t="s">
        <v>14</v>
      </c>
      <c r="C10" s="7">
        <v>120</v>
      </c>
      <c r="D10" s="12">
        <v>11.22</v>
      </c>
      <c r="E10" s="8">
        <v>61.5</v>
      </c>
      <c r="F10" s="4"/>
      <c r="G10" s="4"/>
    </row>
    <row r="11" spans="2:7" ht="21" customHeight="1" thickBot="1" x14ac:dyDescent="0.35">
      <c r="B11" s="13" t="s">
        <v>2</v>
      </c>
      <c r="C11" s="14">
        <v>665</v>
      </c>
      <c r="D11" s="15">
        <f>SUM(D6:D10)</f>
        <v>82</v>
      </c>
      <c r="E11" s="16">
        <f>E6+E7+E8+E9+E10</f>
        <v>795.2</v>
      </c>
      <c r="F11" s="4"/>
      <c r="G11" s="4"/>
    </row>
    <row r="12" spans="2:7" s="5" customFormat="1" ht="23.25" customHeight="1" thickBot="1" x14ac:dyDescent="0.3">
      <c r="B12" s="55" t="s">
        <v>10</v>
      </c>
      <c r="C12" s="55"/>
      <c r="D12" s="55"/>
      <c r="E12" s="55"/>
    </row>
    <row r="13" spans="2:7" s="5" customFormat="1" ht="20.25" thickBot="1" x14ac:dyDescent="0.3">
      <c r="B13" s="10" t="s">
        <v>75</v>
      </c>
      <c r="C13" s="7" t="s">
        <v>43</v>
      </c>
      <c r="D13" s="12">
        <v>12.43</v>
      </c>
      <c r="E13" s="8">
        <v>112.5</v>
      </c>
    </row>
    <row r="14" spans="2:7" s="5" customFormat="1" ht="20.25" thickBot="1" x14ac:dyDescent="0.3">
      <c r="B14" s="10" t="s">
        <v>83</v>
      </c>
      <c r="C14" s="7" t="s">
        <v>84</v>
      </c>
      <c r="D14" s="12">
        <v>36.590000000000003</v>
      </c>
      <c r="E14" s="8">
        <v>155</v>
      </c>
    </row>
    <row r="15" spans="2:7" s="5" customFormat="1" ht="20.25" customHeight="1" thickBot="1" x14ac:dyDescent="0.3">
      <c r="B15" s="10" t="s">
        <v>65</v>
      </c>
      <c r="C15" s="7">
        <v>150</v>
      </c>
      <c r="D15" s="12">
        <v>15.78</v>
      </c>
      <c r="E15" s="8">
        <v>192.5</v>
      </c>
    </row>
    <row r="16" spans="2:7" s="5" customFormat="1" ht="21" customHeight="1" thickBot="1" x14ac:dyDescent="0.3">
      <c r="B16" s="10" t="s">
        <v>66</v>
      </c>
      <c r="C16" s="7">
        <v>200</v>
      </c>
      <c r="D16" s="12">
        <v>8.4499999999999993</v>
      </c>
      <c r="E16" s="8">
        <v>81.7</v>
      </c>
    </row>
    <row r="17" spans="2:5" s="5" customFormat="1" ht="20.25" customHeight="1" thickBot="1" x14ac:dyDescent="0.3">
      <c r="B17" s="10" t="s">
        <v>19</v>
      </c>
      <c r="C17" s="7">
        <v>30</v>
      </c>
      <c r="D17" s="12">
        <v>1.75</v>
      </c>
      <c r="E17" s="31">
        <v>60</v>
      </c>
    </row>
    <row r="18" spans="2:5" s="5" customFormat="1" ht="21" customHeight="1" thickBot="1" x14ac:dyDescent="0.3">
      <c r="B18" s="13" t="s">
        <v>2</v>
      </c>
      <c r="C18" s="14">
        <v>735</v>
      </c>
      <c r="D18" s="15">
        <f>SUM(D13:D17)</f>
        <v>75</v>
      </c>
      <c r="E18" s="16">
        <f>E13+E14+E15+E16+E17</f>
        <v>601.70000000000005</v>
      </c>
    </row>
    <row r="19" spans="2:5" s="5" customFormat="1" ht="21.75" customHeight="1" thickBot="1" x14ac:dyDescent="0.3">
      <c r="B19" s="55" t="s">
        <v>40</v>
      </c>
      <c r="C19" s="55"/>
      <c r="D19" s="55"/>
      <c r="E19" s="55"/>
    </row>
    <row r="20" spans="2:5" s="5" customFormat="1" ht="20.25" thickBot="1" x14ac:dyDescent="0.3">
      <c r="B20" s="10" t="s">
        <v>75</v>
      </c>
      <c r="C20" s="7" t="s">
        <v>43</v>
      </c>
      <c r="D20" s="12">
        <v>12.43</v>
      </c>
      <c r="E20" s="31">
        <v>112.5</v>
      </c>
    </row>
    <row r="21" spans="2:5" s="5" customFormat="1" ht="20.25" thickBot="1" x14ac:dyDescent="0.3">
      <c r="B21" s="10" t="s">
        <v>83</v>
      </c>
      <c r="C21" s="7" t="s">
        <v>70</v>
      </c>
      <c r="D21" s="12">
        <v>38.729999999999997</v>
      </c>
      <c r="E21" s="8">
        <v>165</v>
      </c>
    </row>
    <row r="22" spans="2:5" s="5" customFormat="1" ht="23.25" customHeight="1" thickBot="1" x14ac:dyDescent="0.3">
      <c r="B22" s="10" t="s">
        <v>65</v>
      </c>
      <c r="C22" s="7">
        <v>180</v>
      </c>
      <c r="D22" s="12">
        <v>18.64</v>
      </c>
      <c r="E22" s="8">
        <v>231</v>
      </c>
    </row>
    <row r="23" spans="2:5" s="5" customFormat="1" ht="21" customHeight="1" thickBot="1" x14ac:dyDescent="0.3">
      <c r="B23" s="10" t="s">
        <v>66</v>
      </c>
      <c r="C23" s="7">
        <v>200</v>
      </c>
      <c r="D23" s="12">
        <v>8.4499999999999993</v>
      </c>
      <c r="E23" s="8">
        <v>81.7</v>
      </c>
    </row>
    <row r="24" spans="2:5" s="5" customFormat="1" ht="22.5" customHeight="1" thickBot="1" x14ac:dyDescent="0.3">
      <c r="B24" s="10" t="s">
        <v>19</v>
      </c>
      <c r="C24" s="7">
        <v>30</v>
      </c>
      <c r="D24" s="12">
        <v>1.75</v>
      </c>
      <c r="E24" s="31">
        <v>60</v>
      </c>
    </row>
    <row r="25" spans="2:5" s="5" customFormat="1" ht="24" customHeight="1" thickBot="1" x14ac:dyDescent="0.3">
      <c r="B25" s="13" t="s">
        <v>2</v>
      </c>
      <c r="C25" s="14">
        <v>775</v>
      </c>
      <c r="D25" s="15">
        <f>SUM(D20:D24)</f>
        <v>80</v>
      </c>
      <c r="E25" s="16">
        <f>E20+E21+E22+E23+E24</f>
        <v>650.20000000000005</v>
      </c>
    </row>
    <row r="26" spans="2:5" s="5" customFormat="1" ht="21" customHeight="1" thickBot="1" x14ac:dyDescent="0.3">
      <c r="B26" s="55" t="s">
        <v>8</v>
      </c>
      <c r="C26" s="55"/>
      <c r="D26" s="55"/>
      <c r="E26" s="55"/>
    </row>
    <row r="27" spans="2:5" s="5" customFormat="1" ht="24" customHeight="1" thickBot="1" x14ac:dyDescent="0.3">
      <c r="B27" s="10" t="s">
        <v>44</v>
      </c>
      <c r="C27" s="7">
        <v>100</v>
      </c>
      <c r="D27" s="12">
        <v>14</v>
      </c>
      <c r="E27" s="8">
        <v>252.3</v>
      </c>
    </row>
    <row r="28" spans="2:5" s="5" customFormat="1" ht="21" customHeight="1" thickBot="1" x14ac:dyDescent="0.3">
      <c r="B28" s="10" t="s">
        <v>39</v>
      </c>
      <c r="C28" s="7" t="s">
        <v>25</v>
      </c>
      <c r="D28" s="12">
        <v>3.21</v>
      </c>
      <c r="E28" s="8">
        <v>20.7</v>
      </c>
    </row>
    <row r="29" spans="2:5" s="5" customFormat="1" ht="22.5" customHeight="1" thickBot="1" x14ac:dyDescent="0.3">
      <c r="B29" s="10" t="s">
        <v>28</v>
      </c>
      <c r="C29" s="7">
        <v>114</v>
      </c>
      <c r="D29" s="12">
        <v>17.79</v>
      </c>
      <c r="E29" s="8">
        <v>47.8</v>
      </c>
    </row>
    <row r="30" spans="2:5" s="5" customFormat="1" ht="21.75" customHeight="1" thickBot="1" x14ac:dyDescent="0.3">
      <c r="B30" s="13" t="s">
        <v>2</v>
      </c>
      <c r="C30" s="14">
        <v>421</v>
      </c>
      <c r="D30" s="15">
        <f>SUM(D27:D29)</f>
        <v>35</v>
      </c>
      <c r="E30" s="16">
        <f>E27+E28+E29</f>
        <v>320.8</v>
      </c>
    </row>
    <row r="31" spans="2:5" ht="18" customHeight="1" x14ac:dyDescent="0.3">
      <c r="B31" s="2"/>
    </row>
  </sheetData>
  <mergeCells count="5">
    <mergeCell ref="B4:E4"/>
    <mergeCell ref="B5:E5"/>
    <mergeCell ref="B12:E12"/>
    <mergeCell ref="B19:E19"/>
    <mergeCell ref="B26:E26"/>
  </mergeCells>
  <pageMargins left="0" right="0" top="0" bottom="0" header="0.31496062992125984" footer="0.31496062992125984"/>
  <pageSetup paperSize="9" scale="8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13,11</vt:lpstr>
      <vt:lpstr>14,11</vt:lpstr>
      <vt:lpstr>15,11</vt:lpstr>
      <vt:lpstr>16,11</vt:lpstr>
      <vt:lpstr>17,11</vt:lpstr>
      <vt:lpstr>'13,11'!Область_печати</vt:lpstr>
      <vt:lpstr>'14,11'!Область_печати</vt:lpstr>
      <vt:lpstr>'15,11'!Область_печати</vt:lpstr>
      <vt:lpstr>'16,11'!Область_печати</vt:lpstr>
      <vt:lpstr>'17,11'!Область_печати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2023-11-10T08:48:45Z</dcterms:modified>
</cp:coreProperties>
</file>