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13,11" sheetId="37" r:id="rId1"/>
    <sheet name="14,11" sheetId="38" r:id="rId2"/>
    <sheet name="15,11" sheetId="39" r:id="rId3"/>
    <sheet name="16,11" sheetId="40" r:id="rId4"/>
    <sheet name="17,11" sheetId="42" r:id="rId5"/>
  </sheets>
  <definedNames>
    <definedName name="_xlnm.Print_Area" localSheetId="0">'13,11'!$A$1:$D$28</definedName>
    <definedName name="_xlnm.Print_Area" localSheetId="2">'15,11'!$A$1:$D$18</definedName>
    <definedName name="_xlnm.Print_Area" localSheetId="4">'17,11'!$A$1:$D$18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2" l="1"/>
  <c r="D10" i="42"/>
  <c r="D27" i="40"/>
  <c r="D20" i="40"/>
  <c r="D15" i="40"/>
  <c r="D8" i="40"/>
  <c r="D17" i="39"/>
  <c r="D10" i="39"/>
  <c r="D16" i="38"/>
  <c r="D10" i="38"/>
  <c r="D27" i="37"/>
  <c r="D21" i="37"/>
  <c r="D15" i="37"/>
  <c r="D9" i="37"/>
  <c r="C20" i="40"/>
  <c r="C17" i="39"/>
  <c r="C10" i="38"/>
  <c r="C10" i="42" l="1"/>
  <c r="C16" i="38" l="1"/>
  <c r="C15" i="37"/>
  <c r="C27" i="40"/>
  <c r="C15" i="40"/>
  <c r="C17" i="42"/>
  <c r="C21" i="37"/>
  <c r="C10" i="39" l="1"/>
  <c r="C27" i="37" l="1"/>
  <c r="C9" i="37" l="1"/>
  <c r="C8" i="40" l="1"/>
</calcChain>
</file>

<file path=xl/sharedStrings.xml><?xml version="1.0" encoding="utf-8"?>
<sst xmlns="http://schemas.openxmlformats.org/spreadsheetml/2006/main" count="138" uniqueCount="64">
  <si>
    <t>Наименование блюд</t>
  </si>
  <si>
    <t>Калорийность, ккал</t>
  </si>
  <si>
    <t>Итого:</t>
  </si>
  <si>
    <t>Цена, руб.</t>
  </si>
  <si>
    <t>Макароны отварные</t>
  </si>
  <si>
    <t xml:space="preserve">Завтрак: бесплатное горячее питание для обучающихся с 7 – 11 лет.                                                                                                          Первая смена. 80=00                            </t>
  </si>
  <si>
    <t xml:space="preserve">Завтрак: бесплатное горячее питание для обучающихся с 7 – 11 лет.                                                                                    Вторая смена. 80=00                         </t>
  </si>
  <si>
    <t>Запеканка творожная "Диетическая" с молоком сгущенным</t>
  </si>
  <si>
    <t>Фрукты свежие ( яблоко )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</si>
  <si>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Первая  и вторая смены. 80=00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</si>
  <si>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Первая смена.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</si>
  <si>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Вторая смена. 82=00.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</si>
  <si>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Первая и вторая смены. 82=00.                                               </t>
  </si>
  <si>
    <t>160/30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</si>
  <si>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Первая и вторая смены. 80=00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</si>
  <si>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Первая и вторая смены. 82=00       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</si>
  <si>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  Первая смена. 80=00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</si>
  <si>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Вторая смена. 80=00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</si>
  <si>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Первая  смена.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</si>
  <si>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Вторая смена. 82=00.       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</si>
  <si>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Первая и вторая смены. 80=00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</si>
  <si>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              Первая и вторая смены. 82=00.                                                       </t>
  </si>
  <si>
    <t>Бутерброд с сыром Русич</t>
  </si>
  <si>
    <t>30/30</t>
  </si>
  <si>
    <t>200/7</t>
  </si>
  <si>
    <t>Каша гречневая рассыпчатая</t>
  </si>
  <si>
    <t>Напиток апельсиновый</t>
  </si>
  <si>
    <t>Хлеб ржано-пшеничный йодированный</t>
  </si>
  <si>
    <t>Чай Витаминный с апельсином</t>
  </si>
  <si>
    <t>170/25</t>
  </si>
  <si>
    <t>Чай с сахаром и лимоном</t>
  </si>
  <si>
    <t>Чай с сахаром и апельсином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</si>
  <si>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</si>
  <si>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Выход, г</t>
  </si>
  <si>
    <t>Овощи порционно ( огурец соленый )</t>
  </si>
  <si>
    <t>Фрукты свежие (груша )</t>
  </si>
  <si>
    <t>Фрукты свежие ( груша )</t>
  </si>
  <si>
    <t xml:space="preserve">                                                            М Е Н Ю  на «13» ноября 2023 года.                     </t>
  </si>
  <si>
    <t>200/5</t>
  </si>
  <si>
    <t>Чай азербайджанский с лимоном и мятой</t>
  </si>
  <si>
    <t>Плов по-Бакински (говядина)</t>
  </si>
  <si>
    <t>200                40/160</t>
  </si>
  <si>
    <t xml:space="preserve">                                                            М Е Н Ю  на «14» ноября 2023 года.                     </t>
  </si>
  <si>
    <t>Чай с сахаром и  апельсином</t>
  </si>
  <si>
    <t xml:space="preserve"> М Е Н Ю  на «15» ноября 2023 года.  </t>
  </si>
  <si>
    <t>80/30</t>
  </si>
  <si>
    <t xml:space="preserve">Толченка </t>
  </si>
  <si>
    <t>Чай с сахаром</t>
  </si>
  <si>
    <t xml:space="preserve">                                                            М Е Н Ю  на «16» ноября 2023 года.                     </t>
  </si>
  <si>
    <t>Мясо по-абхазски (свинина)</t>
  </si>
  <si>
    <t>50/50</t>
  </si>
  <si>
    <t>Рис отварной с шафраном</t>
  </si>
  <si>
    <t xml:space="preserve"> М Е Н Ю  на «17» ноября 2023 года.  </t>
  </si>
  <si>
    <t>Биточки по-Кубански (говядина), соус красный с зеленью</t>
  </si>
  <si>
    <t>120                  90/30</t>
  </si>
  <si>
    <t>Зеленый горошек припущенный</t>
  </si>
  <si>
    <t>40/40</t>
  </si>
  <si>
    <t>Чахохбили</t>
  </si>
  <si>
    <t xml:space="preserve">Чахохбили </t>
  </si>
  <si>
    <t>210                40/170</t>
  </si>
  <si>
    <t>Пшенник с тыквой со сливочным маслом</t>
  </si>
  <si>
    <t xml:space="preserve">Пшенник с тыквой со сливочным маслом </t>
  </si>
  <si>
    <t>45/45</t>
  </si>
  <si>
    <t>Биточки куриные по-Белорусски с подливой по-Белорусски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</si>
</sst>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Arial"/>
      <family val="2"/>
      <charset val="204"/>
    </font>
    <font>
      <sz val="15"/>
      <color rgb="FF00000A"/>
      <name val="Calibri"/>
      <family val="2"/>
      <scheme val="minor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5"/>
      <name val="Calibri"/>
      <family val="2"/>
      <scheme val="minor"/>
    </font>
    <font>
      <sz val="15"/>
      <color rgb="FF00000A"/>
      <name val="Arial"/>
      <family val="2"/>
      <charset val="204"/>
    </font>
    <font>
      <b/>
      <sz val="15"/>
      <color theme="1"/>
      <name val="Arial"/>
      <family val="2"/>
      <charset val="204"/>
    </font>
    <font>
      <b/>
      <i/>
      <sz val="15"/>
      <name val="Calibri"/>
      <family val="2"/>
      <scheme val="minor"/>
    </font>
    <font>
      <sz val="15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164" fontId="7" fillId="0" borderId="0" xfId="0" applyNumberFormat="1" applyFont="1"/>
    <xf numFmtId="164" fontId="2" fillId="0" borderId="0" xfId="0" applyNumberFormat="1" applyFont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top"/>
    </xf>
    <xf numFmtId="2" fontId="5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164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8" fillId="0" borderId="0" xfId="0" applyNumberFormat="1" applyFont="1"/>
    <xf numFmtId="164" fontId="11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8"/>
  <sheetViews>
    <sheetView tabSelected="1" view="pageBreakPreview" zoomScaleNormal="70" zoomScaleSheetLayoutView="100" workbookViewId="0">
      <selection activeCell="A33" sqref="A33"/>
    </sheetView>
  </sheetViews>
  <sheetFormatPr defaultRowHeight="19.5" x14ac:dyDescent="0.3"/>
  <cols>
    <col min="1" max="1" width="68.7109375" style="1" customWidth="1"/>
    <col min="2" max="2" width="18.85546875" style="1" customWidth="1"/>
    <col min="3" max="3" width="19" style="2" customWidth="1"/>
    <col min="4" max="4" width="19.7109375" style="43" customWidth="1"/>
    <col min="5" max="5" width="3.140625" style="1" customWidth="1"/>
    <col min="6" max="16384" width="9.140625" style="1"/>
  </cols>
  <sheetData>
    <row r="1" spans="1:4" ht="19.5" customHeight="1" x14ac:dyDescent="0.3">
      <c r="A1" s="5"/>
    </row>
    <row r="2" spans="1:4" s="4" customFormat="1" ht="25.5" customHeight="1" thickBot="1" x14ac:dyDescent="0.35">
      <c r="A2" s="19" t="s">
        <v>37</v>
      </c>
      <c r="B2" s="1"/>
      <c r="C2" s="2"/>
      <c r="D2" s="43"/>
    </row>
    <row r="3" spans="1:4" s="4" customFormat="1" ht="39.75" thickBot="1" x14ac:dyDescent="0.3">
      <c r="A3" s="7" t="s">
        <v>0</v>
      </c>
      <c r="B3" s="7" t="s">
        <v>33</v>
      </c>
      <c r="C3" s="9" t="s">
        <v>3</v>
      </c>
      <c r="D3" s="38" t="s">
        <v>1</v>
      </c>
    </row>
    <row r="4" spans="1:4" s="4" customFormat="1" ht="36" customHeight="1" thickBot="1" x14ac:dyDescent="0.3">
      <c r="A4" s="48" t="s">
        <v>5</v>
      </c>
      <c r="B4" s="49"/>
      <c r="C4" s="49"/>
      <c r="D4" s="50"/>
    </row>
    <row r="5" spans="1:4" s="4" customFormat="1" ht="24.75" customHeight="1" thickBot="1" x14ac:dyDescent="0.3">
      <c r="A5" s="6" t="s">
        <v>60</v>
      </c>
      <c r="B5" s="7" t="s">
        <v>38</v>
      </c>
      <c r="C5" s="9">
        <v>17.84</v>
      </c>
      <c r="D5" s="38">
        <v>327</v>
      </c>
    </row>
    <row r="6" spans="1:4" s="4" customFormat="1" ht="24.75" customHeight="1" thickBot="1" x14ac:dyDescent="0.3">
      <c r="A6" s="6" t="s">
        <v>22</v>
      </c>
      <c r="B6" s="7" t="s">
        <v>23</v>
      </c>
      <c r="C6" s="9">
        <v>39.42</v>
      </c>
      <c r="D6" s="38">
        <v>177</v>
      </c>
    </row>
    <row r="7" spans="1:4" s="4" customFormat="1" ht="23.25" customHeight="1" thickBot="1" x14ac:dyDescent="0.3">
      <c r="A7" s="6" t="s">
        <v>39</v>
      </c>
      <c r="B7" s="7" t="s">
        <v>24</v>
      </c>
      <c r="C7" s="9">
        <v>10.98</v>
      </c>
      <c r="D7" s="38">
        <v>40.700000000000003</v>
      </c>
    </row>
    <row r="8" spans="1:4" s="4" customFormat="1" ht="23.25" customHeight="1" thickBot="1" x14ac:dyDescent="0.3">
      <c r="A8" s="6" t="s">
        <v>8</v>
      </c>
      <c r="B8" s="7">
        <v>125</v>
      </c>
      <c r="C8" s="9">
        <v>11.76</v>
      </c>
      <c r="D8" s="38">
        <v>59</v>
      </c>
    </row>
    <row r="9" spans="1:4" s="4" customFormat="1" ht="20.25" customHeight="1" thickBot="1" x14ac:dyDescent="0.3">
      <c r="A9" s="6" t="s">
        <v>32</v>
      </c>
      <c r="B9" s="12">
        <v>597</v>
      </c>
      <c r="C9" s="13">
        <f>SUM(C5:C8)</f>
        <v>80.000000000000014</v>
      </c>
      <c r="D9" s="44">
        <f>D5+D6+D7+D8</f>
        <v>603.70000000000005</v>
      </c>
    </row>
    <row r="10" spans="1:4" s="4" customFormat="1" ht="36" customHeight="1" thickBot="1" x14ac:dyDescent="0.3">
      <c r="A10" s="48" t="s">
        <v>6</v>
      </c>
      <c r="B10" s="49"/>
      <c r="C10" s="49"/>
      <c r="D10" s="50"/>
    </row>
    <row r="11" spans="1:4" s="4" customFormat="1" ht="39.75" thickBot="1" x14ac:dyDescent="0.3">
      <c r="A11" s="6" t="s">
        <v>40</v>
      </c>
      <c r="B11" s="7" t="s">
        <v>41</v>
      </c>
      <c r="C11" s="47">
        <v>57.66</v>
      </c>
      <c r="D11" s="38">
        <v>455</v>
      </c>
    </row>
    <row r="12" spans="1:4" s="4" customFormat="1" ht="21" customHeight="1" thickBot="1" x14ac:dyDescent="0.3">
      <c r="A12" s="6" t="s">
        <v>26</v>
      </c>
      <c r="B12" s="7">
        <v>200</v>
      </c>
      <c r="C12" s="9">
        <v>5.31</v>
      </c>
      <c r="D12" s="38">
        <v>38.799999999999997</v>
      </c>
    </row>
    <row r="13" spans="1:4" s="4" customFormat="1" ht="22.5" customHeight="1" thickBot="1" x14ac:dyDescent="0.3">
      <c r="A13" s="6" t="s">
        <v>27</v>
      </c>
      <c r="B13" s="7">
        <v>40</v>
      </c>
      <c r="C13" s="9">
        <v>2.2999999999999998</v>
      </c>
      <c r="D13" s="38">
        <v>80</v>
      </c>
    </row>
    <row r="14" spans="1:4" s="4" customFormat="1" ht="20.25" customHeight="1" thickBot="1" x14ac:dyDescent="0.3">
      <c r="A14" s="20" t="s">
        <v>8</v>
      </c>
      <c r="B14" s="7">
        <v>157</v>
      </c>
      <c r="C14" s="9">
        <v>14.73</v>
      </c>
      <c r="D14" s="38">
        <v>79</v>
      </c>
    </row>
    <row r="15" spans="1:4" s="4" customFormat="1" ht="24.75" customHeight="1" thickBot="1" x14ac:dyDescent="0.3">
      <c r="A15" s="11" t="s">
        <v>2</v>
      </c>
      <c r="B15" s="12">
        <v>597</v>
      </c>
      <c r="C15" s="13">
        <f>SUM(C11:C14)</f>
        <v>80</v>
      </c>
      <c r="D15" s="44">
        <f>D11+D12+D13+D14</f>
        <v>652.79999999999995</v>
      </c>
    </row>
    <row r="16" spans="1:4" s="4" customFormat="1" ht="37.5" customHeight="1" thickBot="1" x14ac:dyDescent="0.3">
      <c r="A16" s="48" t="s">
        <v>10</v>
      </c>
      <c r="B16" s="49"/>
      <c r="C16" s="49"/>
      <c r="D16" s="50"/>
    </row>
    <row r="17" spans="1:4" s="4" customFormat="1" ht="24" customHeight="1" thickBot="1" x14ac:dyDescent="0.3">
      <c r="A17" s="6" t="s">
        <v>61</v>
      </c>
      <c r="B17" s="21" t="s">
        <v>38</v>
      </c>
      <c r="C17" s="9">
        <v>17.84</v>
      </c>
      <c r="D17" s="38">
        <v>327</v>
      </c>
    </row>
    <row r="18" spans="1:4" s="4" customFormat="1" ht="23.25" customHeight="1" thickBot="1" x14ac:dyDescent="0.3">
      <c r="A18" s="6" t="s">
        <v>22</v>
      </c>
      <c r="B18" s="7" t="s">
        <v>23</v>
      </c>
      <c r="C18" s="9">
        <v>39.42</v>
      </c>
      <c r="D18" s="38">
        <v>177</v>
      </c>
    </row>
    <row r="19" spans="1:4" s="4" customFormat="1" ht="20.25" customHeight="1" thickBot="1" x14ac:dyDescent="0.3">
      <c r="A19" s="6" t="s">
        <v>39</v>
      </c>
      <c r="B19" s="7" t="s">
        <v>24</v>
      </c>
      <c r="C19" s="9">
        <v>10.98</v>
      </c>
      <c r="D19" s="38">
        <v>40.700000000000003</v>
      </c>
    </row>
    <row r="20" spans="1:4" s="4" customFormat="1" ht="21" customHeight="1" thickBot="1" x14ac:dyDescent="0.3">
      <c r="A20" s="6" t="s">
        <v>8</v>
      </c>
      <c r="B20" s="7">
        <v>147</v>
      </c>
      <c r="C20" s="9">
        <v>13.76</v>
      </c>
      <c r="D20" s="45">
        <v>69</v>
      </c>
    </row>
    <row r="21" spans="1:4" s="4" customFormat="1" ht="21" customHeight="1" thickBot="1" x14ac:dyDescent="0.3">
      <c r="A21" s="11" t="s">
        <v>2</v>
      </c>
      <c r="B21" s="12">
        <v>619</v>
      </c>
      <c r="C21" s="13">
        <f>C17+C18+C19+C20</f>
        <v>82.000000000000014</v>
      </c>
      <c r="D21" s="44">
        <f>D17+D18+D19+D20</f>
        <v>613.70000000000005</v>
      </c>
    </row>
    <row r="22" spans="1:4" s="4" customFormat="1" ht="36.75" customHeight="1" thickBot="1" x14ac:dyDescent="0.3">
      <c r="A22" s="48" t="s">
        <v>11</v>
      </c>
      <c r="B22" s="49"/>
      <c r="C22" s="49"/>
      <c r="D22" s="50"/>
    </row>
    <row r="23" spans="1:4" s="4" customFormat="1" ht="39.75" thickBot="1" x14ac:dyDescent="0.3">
      <c r="A23" s="6" t="s">
        <v>40</v>
      </c>
      <c r="B23" s="7" t="s">
        <v>59</v>
      </c>
      <c r="C23" s="9">
        <v>58.64</v>
      </c>
      <c r="D23" s="38">
        <v>479</v>
      </c>
    </row>
    <row r="24" spans="1:4" s="4" customFormat="1" ht="23.25" customHeight="1" thickBot="1" x14ac:dyDescent="0.3">
      <c r="A24" s="6" t="s">
        <v>26</v>
      </c>
      <c r="B24" s="7">
        <v>200</v>
      </c>
      <c r="C24" s="9">
        <v>5.31</v>
      </c>
      <c r="D24" s="38">
        <v>38.799999999999997</v>
      </c>
    </row>
    <row r="25" spans="1:4" s="4" customFormat="1" ht="22.5" customHeight="1" thickBot="1" x14ac:dyDescent="0.3">
      <c r="A25" s="6" t="s">
        <v>27</v>
      </c>
      <c r="B25" s="7">
        <v>45</v>
      </c>
      <c r="C25" s="9">
        <v>2.59</v>
      </c>
      <c r="D25" s="38">
        <v>90</v>
      </c>
    </row>
    <row r="26" spans="1:4" s="4" customFormat="1" ht="20.25" customHeight="1" thickBot="1" x14ac:dyDescent="0.3">
      <c r="A26" s="20" t="s">
        <v>8</v>
      </c>
      <c r="B26" s="7">
        <v>165</v>
      </c>
      <c r="C26" s="9">
        <v>15.46</v>
      </c>
      <c r="D26" s="38">
        <v>83</v>
      </c>
    </row>
    <row r="27" spans="1:4" s="4" customFormat="1" ht="21" customHeight="1" thickBot="1" x14ac:dyDescent="0.3">
      <c r="A27" s="11" t="s">
        <v>2</v>
      </c>
      <c r="B27" s="12">
        <v>620</v>
      </c>
      <c r="C27" s="13">
        <f>SUM(C23:C26)</f>
        <v>82</v>
      </c>
      <c r="D27" s="44">
        <f>D23+D24+D25+D26</f>
        <v>690.8</v>
      </c>
    </row>
    <row r="28" spans="1:4" ht="18" customHeight="1" x14ac:dyDescent="0.3">
      <c r="A28" s="5"/>
    </row>
  </sheetData>
  <mergeCells count="4">
    <mergeCell ref="A4:D4"/>
    <mergeCell ref="A16:D16"/>
    <mergeCell ref="A22:D22"/>
    <mergeCell ref="A10:D10"/>
  </mergeCells>
  <pageMargins left="0.70866141732283472" right="0" top="0" bottom="0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7"/>
  <sheetViews>
    <sheetView view="pageBreakPreview" topLeftCell="A16" zoomScale="115" zoomScaleNormal="70" zoomScaleSheetLayoutView="115" workbookViewId="0">
      <selection activeCell="A18" sqref="A18:XFD21"/>
    </sheetView>
  </sheetViews>
  <sheetFormatPr defaultRowHeight="19.5" x14ac:dyDescent="0.3"/>
  <cols>
    <col min="1" max="1" width="69.85546875" style="1" customWidth="1"/>
    <col min="2" max="2" width="18" style="1" customWidth="1"/>
    <col min="3" max="3" width="17.7109375" style="2" customWidth="1"/>
    <col min="4" max="4" width="22" style="3" customWidth="1"/>
    <col min="5" max="16384" width="9.140625" style="1"/>
  </cols>
  <sheetData>
    <row r="1" spans="1:4" ht="21.75" customHeight="1" x14ac:dyDescent="0.3">
      <c r="A1" s="5"/>
    </row>
    <row r="2" spans="1:4" s="4" customFormat="1" ht="24" customHeight="1" thickBot="1" x14ac:dyDescent="0.35">
      <c r="A2" s="19" t="s">
        <v>42</v>
      </c>
      <c r="B2" s="1"/>
      <c r="C2" s="2"/>
      <c r="D2" s="3"/>
    </row>
    <row r="3" spans="1:4" s="4" customFormat="1" ht="39.75" thickBot="1" x14ac:dyDescent="0.3">
      <c r="A3" s="7" t="s">
        <v>0</v>
      </c>
      <c r="B3" s="7" t="s">
        <v>33</v>
      </c>
      <c r="C3" s="9" t="s">
        <v>3</v>
      </c>
      <c r="D3" s="8" t="s">
        <v>1</v>
      </c>
    </row>
    <row r="4" spans="1:4" s="4" customFormat="1" ht="41.25" customHeight="1" thickBot="1" x14ac:dyDescent="0.3">
      <c r="A4" s="51" t="s">
        <v>20</v>
      </c>
      <c r="B4" s="51"/>
      <c r="C4" s="51"/>
      <c r="D4" s="51"/>
    </row>
    <row r="5" spans="1:4" s="4" customFormat="1" ht="23.25" customHeight="1" thickBot="1" x14ac:dyDescent="0.3">
      <c r="A5" s="6" t="s">
        <v>55</v>
      </c>
      <c r="B5" s="41">
        <v>23</v>
      </c>
      <c r="C5" s="41">
        <v>12.11</v>
      </c>
      <c r="D5" s="41">
        <v>13.3</v>
      </c>
    </row>
    <row r="6" spans="1:4" s="4" customFormat="1" ht="20.25" thickBot="1" x14ac:dyDescent="0.3">
      <c r="A6" s="20" t="s">
        <v>58</v>
      </c>
      <c r="B6" s="7" t="s">
        <v>56</v>
      </c>
      <c r="C6" s="9">
        <v>52.76</v>
      </c>
      <c r="D6" s="8">
        <v>238.4</v>
      </c>
    </row>
    <row r="7" spans="1:4" s="4" customFormat="1" ht="24" customHeight="1" thickBot="1" x14ac:dyDescent="0.3">
      <c r="A7" s="20" t="s">
        <v>4</v>
      </c>
      <c r="B7" s="7">
        <v>150</v>
      </c>
      <c r="C7" s="9">
        <v>9.6</v>
      </c>
      <c r="D7" s="8">
        <v>220.5</v>
      </c>
    </row>
    <row r="8" spans="1:4" s="4" customFormat="1" ht="21" customHeight="1" thickBot="1" x14ac:dyDescent="0.3">
      <c r="A8" s="6" t="s">
        <v>31</v>
      </c>
      <c r="B8" s="7" t="s">
        <v>24</v>
      </c>
      <c r="C8" s="9">
        <v>3.23</v>
      </c>
      <c r="D8" s="8">
        <v>20.7</v>
      </c>
    </row>
    <row r="9" spans="1:4" s="4" customFormat="1" ht="21.75" customHeight="1" thickBot="1" x14ac:dyDescent="0.3">
      <c r="A9" s="6" t="s">
        <v>27</v>
      </c>
      <c r="B9" s="7">
        <v>40</v>
      </c>
      <c r="C9" s="9">
        <v>2.2999999999999998</v>
      </c>
      <c r="D9" s="8">
        <v>80</v>
      </c>
    </row>
    <row r="10" spans="1:4" s="4" customFormat="1" ht="24.75" customHeight="1" thickBot="1" x14ac:dyDescent="0.3">
      <c r="A10" s="11" t="s">
        <v>2</v>
      </c>
      <c r="B10" s="12">
        <v>500</v>
      </c>
      <c r="C10" s="13">
        <f>C5+C6+C7+C8+C9</f>
        <v>80</v>
      </c>
      <c r="D10" s="14">
        <f>D5+D6+D7+D8+D9</f>
        <v>572.90000000000009</v>
      </c>
    </row>
    <row r="11" spans="1:4" s="4" customFormat="1" ht="38.25" customHeight="1" thickBot="1" x14ac:dyDescent="0.3">
      <c r="A11" s="51" t="s">
        <v>21</v>
      </c>
      <c r="B11" s="51"/>
      <c r="C11" s="51"/>
      <c r="D11" s="51"/>
    </row>
    <row r="12" spans="1:4" s="4" customFormat="1" ht="20.25" thickBot="1" x14ac:dyDescent="0.3">
      <c r="A12" s="20" t="s">
        <v>57</v>
      </c>
      <c r="B12" s="7" t="s">
        <v>62</v>
      </c>
      <c r="C12" s="9">
        <v>67.25</v>
      </c>
      <c r="D12" s="8">
        <v>265.2</v>
      </c>
    </row>
    <row r="13" spans="1:4" s="4" customFormat="1" ht="24" customHeight="1" thickBot="1" x14ac:dyDescent="0.3">
      <c r="A13" s="20" t="s">
        <v>4</v>
      </c>
      <c r="B13" s="7">
        <v>150</v>
      </c>
      <c r="C13" s="9">
        <v>9.6</v>
      </c>
      <c r="D13" s="8">
        <v>220.5</v>
      </c>
    </row>
    <row r="14" spans="1:4" s="4" customFormat="1" ht="21.75" customHeight="1" thickBot="1" x14ac:dyDescent="0.3">
      <c r="A14" s="6" t="s">
        <v>43</v>
      </c>
      <c r="B14" s="7" t="s">
        <v>24</v>
      </c>
      <c r="C14" s="9">
        <v>3.23</v>
      </c>
      <c r="D14" s="8">
        <v>20.7</v>
      </c>
    </row>
    <row r="15" spans="1:4" s="4" customFormat="1" ht="24.75" customHeight="1" thickBot="1" x14ac:dyDescent="0.3">
      <c r="A15" s="6" t="s">
        <v>27</v>
      </c>
      <c r="B15" s="7">
        <v>34</v>
      </c>
      <c r="C15" s="9">
        <v>1.92</v>
      </c>
      <c r="D15" s="8">
        <v>65</v>
      </c>
    </row>
    <row r="16" spans="1:4" s="4" customFormat="1" ht="24" customHeight="1" thickBot="1" x14ac:dyDescent="0.3">
      <c r="A16" s="11" t="s">
        <v>2</v>
      </c>
      <c r="B16" s="22">
        <v>481</v>
      </c>
      <c r="C16" s="13">
        <f>C12+C13+C14+C15</f>
        <v>82</v>
      </c>
      <c r="D16" s="14">
        <f>D12+D13+D14+D15</f>
        <v>571.4</v>
      </c>
    </row>
    <row r="17" spans="1:4" s="4" customFormat="1" ht="21" customHeight="1" x14ac:dyDescent="0.25">
      <c r="A17" s="23"/>
      <c r="B17" s="24"/>
      <c r="C17" s="25"/>
      <c r="D17" s="26"/>
    </row>
  </sheetData>
  <mergeCells count="2">
    <mergeCell ref="A4:D4"/>
    <mergeCell ref="A11:D11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2"/>
  <sheetViews>
    <sheetView view="pageBreakPreview" topLeftCell="A16" zoomScaleNormal="70" zoomScaleSheetLayoutView="100" workbookViewId="0">
      <selection activeCell="A19" sqref="A19:XFD21"/>
    </sheetView>
  </sheetViews>
  <sheetFormatPr defaultRowHeight="18.75" x14ac:dyDescent="0.25"/>
  <cols>
    <col min="1" max="1" width="69.42578125" style="4" customWidth="1"/>
    <col min="2" max="2" width="18" style="4" customWidth="1"/>
    <col min="3" max="3" width="17.42578125" style="4" customWidth="1"/>
    <col min="4" max="4" width="22.7109375" style="18" customWidth="1"/>
    <col min="5" max="16384" width="9.140625" style="4"/>
  </cols>
  <sheetData>
    <row r="1" spans="1:4" s="1" customFormat="1" ht="21.75" customHeight="1" x14ac:dyDescent="0.3"/>
    <row r="2" spans="1:4" ht="30.75" customHeight="1" thickBot="1" x14ac:dyDescent="0.3">
      <c r="A2" s="52" t="s">
        <v>44</v>
      </c>
      <c r="B2" s="52"/>
      <c r="C2" s="52"/>
      <c r="D2" s="52"/>
    </row>
    <row r="3" spans="1:4" ht="35.25" customHeight="1" thickBot="1" x14ac:dyDescent="0.3">
      <c r="A3" s="7" t="s">
        <v>0</v>
      </c>
      <c r="B3" s="7" t="s">
        <v>33</v>
      </c>
      <c r="C3" s="7" t="s">
        <v>3</v>
      </c>
      <c r="D3" s="8" t="s">
        <v>1</v>
      </c>
    </row>
    <row r="4" spans="1:4" ht="36" customHeight="1" thickBot="1" x14ac:dyDescent="0.3">
      <c r="A4" s="48" t="s">
        <v>14</v>
      </c>
      <c r="B4" s="49"/>
      <c r="C4" s="49"/>
      <c r="D4" s="50"/>
    </row>
    <row r="5" spans="1:4" ht="24" customHeight="1" thickBot="1" x14ac:dyDescent="0.3">
      <c r="A5" s="6" t="s">
        <v>34</v>
      </c>
      <c r="B5" s="28">
        <v>20</v>
      </c>
      <c r="C5" s="28">
        <v>4.4000000000000004</v>
      </c>
      <c r="D5" s="39">
        <v>2.6</v>
      </c>
    </row>
    <row r="6" spans="1:4" ht="39.75" thickBot="1" x14ac:dyDescent="0.3">
      <c r="A6" s="27" t="s">
        <v>63</v>
      </c>
      <c r="B6" s="28" t="s">
        <v>45</v>
      </c>
      <c r="C6" s="29">
        <v>57.84</v>
      </c>
      <c r="D6" s="10">
        <v>289.8</v>
      </c>
    </row>
    <row r="7" spans="1:4" ht="24" customHeight="1" thickBot="1" x14ac:dyDescent="0.3">
      <c r="A7" s="27" t="s">
        <v>46</v>
      </c>
      <c r="B7" s="28">
        <v>150</v>
      </c>
      <c r="C7" s="29">
        <v>13.95</v>
      </c>
      <c r="D7" s="10">
        <v>163.5</v>
      </c>
    </row>
    <row r="8" spans="1:4" ht="23.25" customHeight="1" thickBot="1" x14ac:dyDescent="0.3">
      <c r="A8" s="30" t="s">
        <v>47</v>
      </c>
      <c r="B8" s="28">
        <v>200</v>
      </c>
      <c r="C8" s="29">
        <v>1.7</v>
      </c>
      <c r="D8" s="31">
        <v>20</v>
      </c>
    </row>
    <row r="9" spans="1:4" ht="21.75" customHeight="1" thickBot="1" x14ac:dyDescent="0.3">
      <c r="A9" s="27" t="s">
        <v>27</v>
      </c>
      <c r="B9" s="28">
        <v>37</v>
      </c>
      <c r="C9" s="29">
        <v>2.11</v>
      </c>
      <c r="D9" s="10">
        <v>74</v>
      </c>
    </row>
    <row r="10" spans="1:4" ht="24" customHeight="1" thickBot="1" x14ac:dyDescent="0.3">
      <c r="A10" s="32" t="s">
        <v>2</v>
      </c>
      <c r="B10" s="33">
        <v>517</v>
      </c>
      <c r="C10" s="34">
        <f>SUM(C5:C9)</f>
        <v>80</v>
      </c>
      <c r="D10" s="35">
        <f>D5+D6+D7+D8+D9</f>
        <v>549.90000000000009</v>
      </c>
    </row>
    <row r="11" spans="1:4" ht="35.25" customHeight="1" thickBot="1" x14ac:dyDescent="0.3">
      <c r="A11" s="53" t="s">
        <v>15</v>
      </c>
      <c r="B11" s="53"/>
      <c r="C11" s="53"/>
      <c r="D11" s="53"/>
    </row>
    <row r="12" spans="1:4" ht="25.5" customHeight="1" thickBot="1" x14ac:dyDescent="0.3">
      <c r="A12" s="6" t="s">
        <v>34</v>
      </c>
      <c r="B12" s="42">
        <v>15</v>
      </c>
      <c r="C12" s="42">
        <v>3.31</v>
      </c>
      <c r="D12" s="42">
        <v>2</v>
      </c>
    </row>
    <row r="13" spans="1:4" ht="39.75" thickBot="1" x14ac:dyDescent="0.3">
      <c r="A13" s="27" t="s">
        <v>63</v>
      </c>
      <c r="B13" s="28" t="s">
        <v>45</v>
      </c>
      <c r="C13" s="29">
        <v>57.84</v>
      </c>
      <c r="D13" s="10">
        <v>289.8</v>
      </c>
    </row>
    <row r="14" spans="1:4" ht="23.25" customHeight="1" thickBot="1" x14ac:dyDescent="0.3">
      <c r="A14" s="27" t="s">
        <v>46</v>
      </c>
      <c r="B14" s="28">
        <v>180</v>
      </c>
      <c r="C14" s="29">
        <v>16.75</v>
      </c>
      <c r="D14" s="10">
        <v>196.2</v>
      </c>
    </row>
    <row r="15" spans="1:4" ht="24.75" customHeight="1" thickBot="1" x14ac:dyDescent="0.3">
      <c r="A15" s="30" t="s">
        <v>47</v>
      </c>
      <c r="B15" s="28">
        <v>200</v>
      </c>
      <c r="C15" s="29">
        <v>1.7</v>
      </c>
      <c r="D15" s="31">
        <v>20</v>
      </c>
    </row>
    <row r="16" spans="1:4" ht="21.75" customHeight="1" thickBot="1" x14ac:dyDescent="0.3">
      <c r="A16" s="27" t="s">
        <v>27</v>
      </c>
      <c r="B16" s="28">
        <v>42</v>
      </c>
      <c r="C16" s="29">
        <v>2.4</v>
      </c>
      <c r="D16" s="10">
        <v>84</v>
      </c>
    </row>
    <row r="17" spans="1:4" ht="24.75" customHeight="1" thickBot="1" x14ac:dyDescent="0.3">
      <c r="A17" s="11" t="s">
        <v>2</v>
      </c>
      <c r="B17" s="12">
        <v>547</v>
      </c>
      <c r="C17" s="13">
        <f>C12+C13+C14+C15+C16</f>
        <v>82.000000000000014</v>
      </c>
      <c r="D17" s="14">
        <f>D12+D13+D14+D15+D16</f>
        <v>592</v>
      </c>
    </row>
    <row r="18" spans="1:4" ht="19.5" x14ac:dyDescent="0.3">
      <c r="A18" s="5"/>
      <c r="B18" s="1"/>
      <c r="C18" s="1"/>
      <c r="D18" s="3"/>
    </row>
    <row r="19" spans="1:4" ht="19.5" x14ac:dyDescent="0.3">
      <c r="A19" s="15"/>
      <c r="B19" s="16"/>
      <c r="C19" s="16"/>
      <c r="D19" s="17"/>
    </row>
    <row r="20" spans="1:4" x14ac:dyDescent="0.25">
      <c r="A20" s="36"/>
    </row>
    <row r="21" spans="1:4" x14ac:dyDescent="0.25">
      <c r="A21" s="36"/>
    </row>
    <row r="22" spans="1:4" x14ac:dyDescent="0.25">
      <c r="A22" s="36"/>
    </row>
  </sheetData>
  <mergeCells count="3">
    <mergeCell ref="A2:D2"/>
    <mergeCell ref="A11:D11"/>
    <mergeCell ref="A4:D4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BreakPreview" topLeftCell="A19" zoomScale="115" zoomScaleNormal="70" zoomScaleSheetLayoutView="115" workbookViewId="0">
      <selection activeCell="A29" sqref="A29:XFD31"/>
    </sheetView>
  </sheetViews>
  <sheetFormatPr defaultRowHeight="19.5" x14ac:dyDescent="0.3"/>
  <cols>
    <col min="1" max="1" width="72.28515625" style="1" customWidth="1"/>
    <col min="2" max="2" width="18.5703125" style="1" customWidth="1"/>
    <col min="3" max="3" width="16.28515625" style="1" customWidth="1"/>
    <col min="4" max="4" width="22" style="3" customWidth="1"/>
    <col min="5" max="16384" width="9.140625" style="1"/>
  </cols>
  <sheetData>
    <row r="1" spans="1:4" s="4" customFormat="1" ht="18" customHeight="1" x14ac:dyDescent="0.3">
      <c r="A1" s="1"/>
      <c r="B1" s="1"/>
      <c r="C1" s="1"/>
      <c r="D1" s="1"/>
    </row>
    <row r="2" spans="1:4" s="4" customFormat="1" ht="24" customHeight="1" thickBot="1" x14ac:dyDescent="0.35">
      <c r="A2" s="19" t="s">
        <v>48</v>
      </c>
      <c r="B2" s="1"/>
      <c r="C2" s="1"/>
      <c r="D2" s="1"/>
    </row>
    <row r="3" spans="1:4" s="4" customFormat="1" ht="39.75" thickBot="1" x14ac:dyDescent="0.3">
      <c r="A3" s="7" t="s">
        <v>0</v>
      </c>
      <c r="B3" s="7" t="s">
        <v>33</v>
      </c>
      <c r="C3" s="7" t="s">
        <v>3</v>
      </c>
      <c r="D3" s="8" t="s">
        <v>1</v>
      </c>
    </row>
    <row r="4" spans="1:4" s="4" customFormat="1" ht="39" customHeight="1" thickBot="1" x14ac:dyDescent="0.3">
      <c r="A4" s="51" t="s">
        <v>16</v>
      </c>
      <c r="B4" s="51"/>
      <c r="C4" s="51"/>
      <c r="D4" s="51"/>
    </row>
    <row r="5" spans="1:4" s="4" customFormat="1" ht="36" customHeight="1" thickBot="1" x14ac:dyDescent="0.3">
      <c r="A5" s="6" t="s">
        <v>7</v>
      </c>
      <c r="B5" s="7" t="s">
        <v>13</v>
      </c>
      <c r="C5" s="9">
        <v>59.89</v>
      </c>
      <c r="D5" s="8">
        <v>398.4</v>
      </c>
    </row>
    <row r="6" spans="1:4" s="4" customFormat="1" ht="21" customHeight="1" thickBot="1" x14ac:dyDescent="0.3">
      <c r="A6" s="6" t="s">
        <v>28</v>
      </c>
      <c r="B6" s="7">
        <v>200</v>
      </c>
      <c r="C6" s="9">
        <v>6.08</v>
      </c>
      <c r="D6" s="8">
        <v>65.099999999999994</v>
      </c>
    </row>
    <row r="7" spans="1:4" s="4" customFormat="1" ht="21" customHeight="1" thickBot="1" x14ac:dyDescent="0.3">
      <c r="A7" s="6" t="s">
        <v>8</v>
      </c>
      <c r="B7" s="7">
        <v>150</v>
      </c>
      <c r="C7" s="9">
        <v>14.03</v>
      </c>
      <c r="D7" s="8">
        <v>70.5</v>
      </c>
    </row>
    <row r="8" spans="1:4" s="4" customFormat="1" ht="22.5" customHeight="1" thickBot="1" x14ac:dyDescent="0.3">
      <c r="A8" s="6" t="s">
        <v>32</v>
      </c>
      <c r="B8" s="12">
        <v>540</v>
      </c>
      <c r="C8" s="13">
        <f>SUM(C5:C7)</f>
        <v>80</v>
      </c>
      <c r="D8" s="14">
        <f>D5+D6+D7</f>
        <v>534</v>
      </c>
    </row>
    <row r="9" spans="1:4" s="4" customFormat="1" ht="39" customHeight="1" thickBot="1" x14ac:dyDescent="0.3">
      <c r="A9" s="51" t="s">
        <v>17</v>
      </c>
      <c r="B9" s="51"/>
      <c r="C9" s="51"/>
      <c r="D9" s="51"/>
    </row>
    <row r="10" spans="1:4" s="4" customFormat="1" ht="21.75" customHeight="1" thickBot="1" x14ac:dyDescent="0.3">
      <c r="A10" s="6" t="s">
        <v>49</v>
      </c>
      <c r="B10" s="7" t="s">
        <v>50</v>
      </c>
      <c r="C10" s="9">
        <v>40.72</v>
      </c>
      <c r="D10" s="38">
        <v>300.60000000000002</v>
      </c>
    </row>
    <row r="11" spans="1:4" s="4" customFormat="1" ht="21" customHeight="1" thickBot="1" x14ac:dyDescent="0.3">
      <c r="A11" s="6" t="s">
        <v>51</v>
      </c>
      <c r="B11" s="7">
        <v>150</v>
      </c>
      <c r="C11" s="9">
        <v>13.78</v>
      </c>
      <c r="D11" s="8">
        <v>228</v>
      </c>
    </row>
    <row r="12" spans="1:4" s="4" customFormat="1" ht="21.75" customHeight="1" thickBot="1" x14ac:dyDescent="0.3">
      <c r="A12" s="6" t="s">
        <v>31</v>
      </c>
      <c r="B12" s="7" t="s">
        <v>38</v>
      </c>
      <c r="C12" s="9">
        <v>2.8</v>
      </c>
      <c r="D12" s="8">
        <v>20.5</v>
      </c>
    </row>
    <row r="13" spans="1:4" s="4" customFormat="1" ht="19.5" customHeight="1" thickBot="1" x14ac:dyDescent="0.3">
      <c r="A13" s="6" t="s">
        <v>27</v>
      </c>
      <c r="B13" s="7">
        <v>40</v>
      </c>
      <c r="C13" s="9">
        <v>2.2999999999999998</v>
      </c>
      <c r="D13" s="38">
        <v>80</v>
      </c>
    </row>
    <row r="14" spans="1:4" s="37" customFormat="1" ht="26.25" customHeight="1" thickBot="1" x14ac:dyDescent="0.35">
      <c r="A14" s="6" t="s">
        <v>35</v>
      </c>
      <c r="B14" s="7">
        <v>131</v>
      </c>
      <c r="C14" s="9">
        <v>20.399999999999999</v>
      </c>
      <c r="D14" s="8">
        <v>69.3</v>
      </c>
    </row>
    <row r="15" spans="1:4" s="37" customFormat="1" ht="26.25" customHeight="1" thickBot="1" x14ac:dyDescent="0.35">
      <c r="A15" s="6" t="s">
        <v>32</v>
      </c>
      <c r="B15" s="12">
        <v>626</v>
      </c>
      <c r="C15" s="13">
        <f>C10+C11+C12+C13+C14</f>
        <v>80</v>
      </c>
      <c r="D15" s="14">
        <f>D10+D11+D12+D13+D14</f>
        <v>698.4</v>
      </c>
    </row>
    <row r="16" spans="1:4" s="4" customFormat="1" ht="37.5" customHeight="1" thickBot="1" x14ac:dyDescent="0.3">
      <c r="A16" s="51" t="s">
        <v>18</v>
      </c>
      <c r="B16" s="51"/>
      <c r="C16" s="51"/>
      <c r="D16" s="51"/>
    </row>
    <row r="17" spans="1:4" s="4" customFormat="1" ht="36" customHeight="1" thickBot="1" x14ac:dyDescent="0.3">
      <c r="A17" s="6" t="s">
        <v>7</v>
      </c>
      <c r="B17" s="7" t="s">
        <v>29</v>
      </c>
      <c r="C17" s="9">
        <v>60.96</v>
      </c>
      <c r="D17" s="8">
        <v>404.8</v>
      </c>
    </row>
    <row r="18" spans="1:4" s="4" customFormat="1" ht="18.75" customHeight="1" thickBot="1" x14ac:dyDescent="0.3">
      <c r="A18" s="6" t="s">
        <v>28</v>
      </c>
      <c r="B18" s="7">
        <v>200</v>
      </c>
      <c r="C18" s="9">
        <v>6.08</v>
      </c>
      <c r="D18" s="8">
        <v>65.099999999999994</v>
      </c>
    </row>
    <row r="19" spans="1:4" s="4" customFormat="1" ht="21" customHeight="1" thickBot="1" x14ac:dyDescent="0.3">
      <c r="A19" s="6" t="s">
        <v>8</v>
      </c>
      <c r="B19" s="7">
        <v>160</v>
      </c>
      <c r="C19" s="9">
        <v>14.96</v>
      </c>
      <c r="D19" s="8">
        <v>75.2</v>
      </c>
    </row>
    <row r="20" spans="1:4" s="4" customFormat="1" ht="22.5" customHeight="1" thickBot="1" x14ac:dyDescent="0.3">
      <c r="A20" s="6" t="s">
        <v>32</v>
      </c>
      <c r="B20" s="12">
        <v>555</v>
      </c>
      <c r="C20" s="13">
        <f>SUM(C17:C19)</f>
        <v>82</v>
      </c>
      <c r="D20" s="14">
        <f>D17+D18+D19</f>
        <v>545.1</v>
      </c>
    </row>
    <row r="21" spans="1:4" s="4" customFormat="1" ht="39" customHeight="1" thickBot="1" x14ac:dyDescent="0.3">
      <c r="A21" s="51" t="s">
        <v>19</v>
      </c>
      <c r="B21" s="51"/>
      <c r="C21" s="51"/>
      <c r="D21" s="51"/>
    </row>
    <row r="22" spans="1:4" s="4" customFormat="1" ht="23.25" customHeight="1" thickBot="1" x14ac:dyDescent="0.3">
      <c r="A22" s="6" t="s">
        <v>49</v>
      </c>
      <c r="B22" s="7" t="s">
        <v>50</v>
      </c>
      <c r="C22" s="9">
        <v>40.72</v>
      </c>
      <c r="D22" s="38">
        <v>300.60000000000002</v>
      </c>
    </row>
    <row r="23" spans="1:4" s="4" customFormat="1" ht="21.75" customHeight="1" thickBot="1" x14ac:dyDescent="0.3">
      <c r="A23" s="6" t="s">
        <v>51</v>
      </c>
      <c r="B23" s="7">
        <v>180</v>
      </c>
      <c r="C23" s="9">
        <v>16.54</v>
      </c>
      <c r="D23" s="8">
        <v>273.60000000000002</v>
      </c>
    </row>
    <row r="24" spans="1:4" s="4" customFormat="1" ht="21" customHeight="1" thickBot="1" x14ac:dyDescent="0.3">
      <c r="A24" s="6" t="s">
        <v>31</v>
      </c>
      <c r="B24" s="7" t="s">
        <v>38</v>
      </c>
      <c r="C24" s="9">
        <v>2.8</v>
      </c>
      <c r="D24" s="8">
        <v>20.5</v>
      </c>
    </row>
    <row r="25" spans="1:4" s="4" customFormat="1" ht="20.25" customHeight="1" thickBot="1" x14ac:dyDescent="0.3">
      <c r="A25" s="6" t="s">
        <v>27</v>
      </c>
      <c r="B25" s="7">
        <v>40</v>
      </c>
      <c r="C25" s="9">
        <v>2.2999999999999998</v>
      </c>
      <c r="D25" s="8">
        <v>80</v>
      </c>
    </row>
    <row r="26" spans="1:4" s="37" customFormat="1" ht="21" customHeight="1" thickBot="1" x14ac:dyDescent="0.35">
      <c r="A26" s="6" t="s">
        <v>36</v>
      </c>
      <c r="B26" s="7">
        <v>126</v>
      </c>
      <c r="C26" s="9">
        <v>19.64</v>
      </c>
      <c r="D26" s="38">
        <v>67</v>
      </c>
    </row>
    <row r="27" spans="1:4" s="37" customFormat="1" ht="21" customHeight="1" thickBot="1" x14ac:dyDescent="0.35">
      <c r="A27" s="6" t="s">
        <v>32</v>
      </c>
      <c r="B27" s="12">
        <v>651</v>
      </c>
      <c r="C27" s="13">
        <f>C22+C23+C24+C25+C26</f>
        <v>82</v>
      </c>
      <c r="D27" s="14">
        <f>D22+D23+D24+D25+D26</f>
        <v>741.7</v>
      </c>
    </row>
    <row r="28" spans="1:4" x14ac:dyDescent="0.3">
      <c r="A28" s="5"/>
    </row>
    <row r="29" spans="1:4" x14ac:dyDescent="0.3">
      <c r="A29" s="15"/>
      <c r="B29" s="16"/>
      <c r="C29" s="16"/>
      <c r="D29" s="17"/>
    </row>
    <row r="30" spans="1:4" x14ac:dyDescent="0.3">
      <c r="A30" s="15"/>
    </row>
    <row r="31" spans="1:4" x14ac:dyDescent="0.3">
      <c r="A31" s="15"/>
    </row>
  </sheetData>
  <mergeCells count="4">
    <mergeCell ref="A4:D4"/>
    <mergeCell ref="A9:D9"/>
    <mergeCell ref="A16:D16"/>
    <mergeCell ref="A21:D21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0"/>
  <sheetViews>
    <sheetView view="pageBreakPreview" topLeftCell="A13" zoomScaleNormal="70" zoomScaleSheetLayoutView="100" workbookViewId="0">
      <selection activeCell="A19" sqref="A19:XFD22"/>
    </sheetView>
  </sheetViews>
  <sheetFormatPr defaultRowHeight="18.75" x14ac:dyDescent="0.25"/>
  <cols>
    <col min="1" max="1" width="70" style="4" customWidth="1"/>
    <col min="2" max="2" width="18" style="4" customWidth="1"/>
    <col min="3" max="3" width="18.7109375" style="4" customWidth="1"/>
    <col min="4" max="4" width="22.140625" style="18" customWidth="1"/>
    <col min="5" max="16384" width="9.140625" style="4"/>
  </cols>
  <sheetData>
    <row r="1" spans="1:4" ht="27.75" customHeight="1" x14ac:dyDescent="0.3">
      <c r="A1" s="1"/>
      <c r="B1" s="1"/>
      <c r="C1" s="1"/>
      <c r="D1" s="1"/>
    </row>
    <row r="2" spans="1:4" ht="26.25" customHeight="1" thickBot="1" x14ac:dyDescent="0.3">
      <c r="A2" s="54" t="s">
        <v>52</v>
      </c>
      <c r="B2" s="55"/>
      <c r="C2" s="55"/>
      <c r="D2" s="55"/>
    </row>
    <row r="3" spans="1:4" ht="39.75" thickBot="1" x14ac:dyDescent="0.3">
      <c r="A3" s="6" t="s">
        <v>0</v>
      </c>
      <c r="B3" s="7" t="s">
        <v>33</v>
      </c>
      <c r="C3" s="7" t="s">
        <v>3</v>
      </c>
      <c r="D3" s="8" t="s">
        <v>1</v>
      </c>
    </row>
    <row r="4" spans="1:4" ht="47.25" customHeight="1" thickBot="1" x14ac:dyDescent="0.3">
      <c r="A4" s="51" t="s">
        <v>9</v>
      </c>
      <c r="B4" s="51"/>
      <c r="C4" s="51"/>
      <c r="D4" s="51"/>
    </row>
    <row r="5" spans="1:4" ht="34.5" customHeight="1" thickBot="1" x14ac:dyDescent="0.3">
      <c r="A5" s="6" t="s">
        <v>53</v>
      </c>
      <c r="B5" s="7" t="s">
        <v>54</v>
      </c>
      <c r="C5" s="9">
        <v>51.97</v>
      </c>
      <c r="D5" s="8">
        <v>298.39999999999998</v>
      </c>
    </row>
    <row r="6" spans="1:4" ht="24" customHeight="1" thickBot="1" x14ac:dyDescent="0.3">
      <c r="A6" s="6" t="s">
        <v>25</v>
      </c>
      <c r="B6" s="7">
        <v>150</v>
      </c>
      <c r="C6" s="9">
        <v>11.47</v>
      </c>
      <c r="D6" s="8">
        <v>279</v>
      </c>
    </row>
    <row r="7" spans="1:4" ht="22.5" customHeight="1" thickBot="1" x14ac:dyDescent="0.3">
      <c r="A7" s="6" t="s">
        <v>30</v>
      </c>
      <c r="B7" s="7" t="s">
        <v>38</v>
      </c>
      <c r="C7" s="9">
        <v>2.75</v>
      </c>
      <c r="D7" s="8">
        <v>20.5</v>
      </c>
    </row>
    <row r="8" spans="1:4" ht="22.5" customHeight="1" thickBot="1" x14ac:dyDescent="0.3">
      <c r="A8" s="6" t="s">
        <v>27</v>
      </c>
      <c r="B8" s="7">
        <v>30</v>
      </c>
      <c r="C8" s="9">
        <v>1.75</v>
      </c>
      <c r="D8" s="31">
        <v>60</v>
      </c>
    </row>
    <row r="9" spans="1:4" ht="22.5" customHeight="1" thickBot="1" x14ac:dyDescent="0.35">
      <c r="A9" s="20" t="s">
        <v>8</v>
      </c>
      <c r="B9" s="40">
        <v>129</v>
      </c>
      <c r="C9" s="40">
        <v>12.06</v>
      </c>
      <c r="D9" s="46">
        <v>63</v>
      </c>
    </row>
    <row r="10" spans="1:4" ht="25.5" customHeight="1" thickBot="1" x14ac:dyDescent="0.3">
      <c r="A10" s="11" t="s">
        <v>2</v>
      </c>
      <c r="B10" s="12">
        <v>634</v>
      </c>
      <c r="C10" s="13">
        <f>SUM(C5:C9)</f>
        <v>80</v>
      </c>
      <c r="D10" s="14">
        <f>D5+D6+D7+D8+D9</f>
        <v>720.9</v>
      </c>
    </row>
    <row r="11" spans="1:4" ht="50.25" customHeight="1" thickBot="1" x14ac:dyDescent="0.3">
      <c r="A11" s="51" t="s">
        <v>12</v>
      </c>
      <c r="B11" s="51"/>
      <c r="C11" s="51"/>
      <c r="D11" s="51"/>
    </row>
    <row r="12" spans="1:4" ht="39.75" thickBot="1" x14ac:dyDescent="0.3">
      <c r="A12" s="6" t="s">
        <v>53</v>
      </c>
      <c r="B12" s="7" t="s">
        <v>54</v>
      </c>
      <c r="C12" s="9">
        <v>51.97</v>
      </c>
      <c r="D12" s="38">
        <v>298.39999999999998</v>
      </c>
    </row>
    <row r="13" spans="1:4" ht="24.75" customHeight="1" thickBot="1" x14ac:dyDescent="0.3">
      <c r="A13" s="6" t="s">
        <v>25</v>
      </c>
      <c r="B13" s="7">
        <v>180</v>
      </c>
      <c r="C13" s="9">
        <v>13.76</v>
      </c>
      <c r="D13" s="8">
        <v>334.8</v>
      </c>
    </row>
    <row r="14" spans="1:4" ht="21.75" customHeight="1" thickBot="1" x14ac:dyDescent="0.3">
      <c r="A14" s="6" t="s">
        <v>30</v>
      </c>
      <c r="B14" s="7" t="s">
        <v>38</v>
      </c>
      <c r="C14" s="9">
        <v>2.75</v>
      </c>
      <c r="D14" s="8">
        <v>20.5</v>
      </c>
    </row>
    <row r="15" spans="1:4" ht="21.75" customHeight="1" thickBot="1" x14ac:dyDescent="0.3">
      <c r="A15" s="6" t="s">
        <v>27</v>
      </c>
      <c r="B15" s="7">
        <v>40</v>
      </c>
      <c r="C15" s="9">
        <v>2.2999999999999998</v>
      </c>
      <c r="D15" s="8">
        <v>80</v>
      </c>
    </row>
    <row r="16" spans="1:4" ht="21.75" customHeight="1" thickBot="1" x14ac:dyDescent="0.3">
      <c r="A16" s="20" t="s">
        <v>8</v>
      </c>
      <c r="B16" s="7">
        <v>120</v>
      </c>
      <c r="C16" s="9">
        <v>11.22</v>
      </c>
      <c r="D16" s="31">
        <v>61.5</v>
      </c>
    </row>
    <row r="17" spans="1:4" ht="27.75" customHeight="1" thickBot="1" x14ac:dyDescent="0.3">
      <c r="A17" s="11" t="s">
        <v>2</v>
      </c>
      <c r="B17" s="12">
        <v>665</v>
      </c>
      <c r="C17" s="13">
        <f>SUM(C12:C16)</f>
        <v>82</v>
      </c>
      <c r="D17" s="14">
        <f>D12+D13+D14+D15+D16</f>
        <v>795.2</v>
      </c>
    </row>
    <row r="18" spans="1:4" ht="19.5" x14ac:dyDescent="0.3">
      <c r="A18" s="5"/>
      <c r="B18" s="1"/>
      <c r="C18" s="1"/>
      <c r="D18" s="3"/>
    </row>
    <row r="19" spans="1:4" ht="19.5" x14ac:dyDescent="0.3">
      <c r="A19" s="16"/>
      <c r="B19" s="16"/>
      <c r="C19" s="16"/>
      <c r="D19" s="17"/>
    </row>
    <row r="20" spans="1:4" ht="19.5" x14ac:dyDescent="0.3">
      <c r="A20" s="16"/>
      <c r="B20" s="16"/>
      <c r="C20" s="16"/>
      <c r="D20" s="17"/>
    </row>
  </sheetData>
  <mergeCells count="3">
    <mergeCell ref="A4:D4"/>
    <mergeCell ref="A11:D11"/>
    <mergeCell ref="A2:D2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13,11</vt:lpstr>
      <vt:lpstr>14,11</vt:lpstr>
      <vt:lpstr>15,11</vt:lpstr>
      <vt:lpstr>16,11</vt:lpstr>
      <vt:lpstr>17,11</vt:lpstr>
      <vt:lpstr>'13,11'!Область_печати</vt:lpstr>
      <vt:lpstr>'15,11'!Область_печати</vt:lpstr>
      <vt:lpstr>'17,11'!Область_печати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2023-11-10T08:50:37Z</dcterms:modified>
</cp:coreProperties>
</file>