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5,09" sheetId="35" r:id="rId1"/>
    <sheet name="26,09" sheetId="7" r:id="rId2"/>
    <sheet name="27,09" sheetId="12" r:id="rId3"/>
    <sheet name="28,09" sheetId="16" r:id="rId4"/>
    <sheet name="29,09" sheetId="18" r:id="rId5"/>
  </sheets>
  <definedNames>
    <definedName name="_xlnm.Print_Area" localSheetId="0">'25,09'!$A$1:$E$38</definedName>
    <definedName name="_xlnm.Print_Area" localSheetId="1">'26,09'!$A$1:$E$31</definedName>
    <definedName name="_xlnm.Print_Area" localSheetId="2">'27,09'!$A$1:$E$30</definedName>
    <definedName name="_xlnm.Print_Area" localSheetId="3">'28,09'!$A$1:$E$37</definedName>
    <definedName name="_xlnm.Print_Area" localSheetId="4">'29,09'!$A$1:$E$31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6" l="1"/>
  <c r="D10" i="35"/>
  <c r="E10" i="35" l="1"/>
  <c r="D18" i="35" l="1"/>
  <c r="E30" i="18"/>
  <c r="E25" i="18"/>
  <c r="E18" i="18"/>
  <c r="E11" i="18"/>
  <c r="E36" i="16"/>
  <c r="E31" i="16"/>
  <c r="E24" i="16"/>
  <c r="E17" i="16"/>
  <c r="E29" i="12"/>
  <c r="E24" i="12"/>
  <c r="E18" i="12"/>
  <c r="E12" i="12"/>
  <c r="E30" i="7"/>
  <c r="E25" i="7"/>
  <c r="E18" i="7"/>
  <c r="E11" i="7"/>
  <c r="D11" i="7"/>
  <c r="E37" i="35"/>
  <c r="E32" i="35"/>
  <c r="E25" i="35"/>
  <c r="E18" i="35"/>
  <c r="D11" i="18"/>
  <c r="D17" i="16"/>
  <c r="D12" i="12"/>
  <c r="D24" i="12" l="1"/>
  <c r="D18" i="12" l="1"/>
  <c r="D10" i="16" l="1"/>
  <c r="D25" i="35"/>
  <c r="D24" i="16" l="1"/>
  <c r="D18" i="18" l="1"/>
  <c r="D31" i="16"/>
  <c r="D29" i="12" l="1"/>
  <c r="D37" i="35"/>
  <c r="D32" i="35"/>
  <c r="D30" i="18" l="1"/>
  <c r="D25" i="18"/>
  <c r="D36" i="16"/>
  <c r="D30" i="7" l="1"/>
  <c r="D25" i="7"/>
  <c r="D18" i="7"/>
</calcChain>
</file>

<file path=xl/sharedStrings.xml><?xml version="1.0" encoding="utf-8"?>
<sst xmlns="http://schemas.openxmlformats.org/spreadsheetml/2006/main" count="203" uniqueCount="98">
  <si>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</si>
  <si>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</si>
  <si>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</si>
  <si>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</si>
  <si>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</si>
  <si>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</si>
  <si>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</si>
  <si>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</si>
  <si>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</si>
  <si>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Рис отварной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</si>
  <si>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</si>
  <si>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</si>
  <si>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</si>
  <si>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</si>
  <si>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Каша гречневая рассыпчатая</t>
  </si>
  <si>
    <t>Ватрушка с творогом</t>
  </si>
  <si>
    <t>Пышка "Череповецкая"</t>
  </si>
  <si>
    <t>90/30</t>
  </si>
  <si>
    <t>Рагу из мяса с овощами (свинина)</t>
  </si>
  <si>
    <t>Фрукты свежие ( яблоко )</t>
  </si>
  <si>
    <t>Напиток из свежих яблок</t>
  </si>
  <si>
    <t>Налитушка со сметаной и яйцом</t>
  </si>
  <si>
    <t>80/40</t>
  </si>
  <si>
    <t>Овощи порционно ( помидор свежий )</t>
  </si>
  <si>
    <t>Чай с сахаром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</si>
  <si>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</si>
  <si>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</si>
  <si>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</si>
  <si>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</si>
  <si>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</si>
  <si>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</si>
  <si>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Напиток из ягод (клюква)</t>
  </si>
  <si>
    <t>200/7</t>
  </si>
  <si>
    <t>Зефир 53 элемент</t>
  </si>
  <si>
    <t>250/12</t>
  </si>
  <si>
    <t>Овощи порционно (огурец свежий)</t>
  </si>
  <si>
    <t>Напиток из кураги</t>
  </si>
  <si>
    <t>200/8</t>
  </si>
  <si>
    <t>Йогурт фруктовый в индивидуальной упаковке</t>
  </si>
  <si>
    <t>говядина</t>
  </si>
  <si>
    <t>Щи из свежей капусты с картофелем с филе куриной грудки</t>
  </si>
  <si>
    <t>250/10</t>
  </si>
  <si>
    <t>80/50</t>
  </si>
  <si>
    <t>Булочка Школьная</t>
  </si>
  <si>
    <t>55/50</t>
  </si>
  <si>
    <t>Рис отварной с шафраном</t>
  </si>
  <si>
    <t>200/5</t>
  </si>
  <si>
    <t>Суп томатный с крупой с филе куриной грудки</t>
  </si>
  <si>
    <t>Наггетсы рыбные, соус молочный</t>
  </si>
  <si>
    <t>250/13</t>
  </si>
  <si>
    <t xml:space="preserve">Котлета рубленая (говядина) соус красный </t>
  </si>
  <si>
    <t>Сыр порционно (Жаворонки)</t>
  </si>
  <si>
    <t>Булочка для бургера</t>
  </si>
  <si>
    <t>Гратен с мясом и овощами (говядина)</t>
  </si>
  <si>
    <t>40/210</t>
  </si>
  <si>
    <t>280/15</t>
  </si>
  <si>
    <t xml:space="preserve">Запеканка Вишенка с соусом Горячий шоколад </t>
  </si>
  <si>
    <t>Овощи порционно (помидор свежий )</t>
  </si>
  <si>
    <t>Филе куриной грудки тушеное в соусе</t>
  </si>
  <si>
    <t>50/50</t>
  </si>
  <si>
    <t>Биточки рубленые из куры запеченные с сырным кремом, соус сметанный</t>
  </si>
  <si>
    <t>Бульон с курой и гренками</t>
  </si>
  <si>
    <t>Мясо тушеное по-деревенски (свинина)</t>
  </si>
  <si>
    <t>Напиок из кураги</t>
  </si>
  <si>
    <t>250/15/10</t>
  </si>
  <si>
    <t>250/17/10</t>
  </si>
  <si>
    <t>Фрукты свежие (груша)</t>
  </si>
  <si>
    <t>Чай с сахаром и апельсином</t>
  </si>
  <si>
    <t>Суп рыбный Мозайка (минтай)</t>
  </si>
  <si>
    <t>Напиток из ягод (черная смородина)</t>
  </si>
  <si>
    <t>Чай с сахаром и  лимоном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</si>
  <si>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</si>
  <si>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</si>
  <si>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>Фрикадельки в соусе сметанный с томатом (говядина)</t>
  </si>
  <si>
    <t xml:space="preserve">Завтрак: для обучающихся с 12 лет и старше.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</si>
  <si>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Первая и вторая смены. 82=00     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</si>
  <si>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</si>
  <si>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                Вторая смена. 82=00                                         </t>
  </si>
  <si>
    <t xml:space="preserve">Завтрак:  для обучающихся с 12 лет и старше.                                                           Первая и вторая смены. 82=00                                            </t>
  </si>
  <si>
    <t>Каша молочная рисовая с маслом сливочным</t>
  </si>
  <si>
    <t>Бутерброд с сыром</t>
  </si>
  <si>
    <t>20/41</t>
  </si>
  <si>
    <t xml:space="preserve">Чай с сахаром </t>
  </si>
  <si>
    <t xml:space="preserve">                                       М Е Н Ю  на «25» сентября 2023 года.                           </t>
  </si>
  <si>
    <t xml:space="preserve">                                       М Е Н Ю  на «26» сентября 2023 года.                           </t>
  </si>
  <si>
    <t xml:space="preserve">                                       М Е Н Ю  на «27» сентября 2023 года.                           </t>
  </si>
  <si>
    <t xml:space="preserve">                                       М Е Н Ю  на «28» сентября 2023 года.                           </t>
  </si>
  <si>
    <t xml:space="preserve">                                       М Е Н Ю  на «29» сентября 2023 года.                           </t>
  </si>
  <si>
    <r>
      <t xml:space="preserve"> </t>
    </r>
    <r>
      <rPr>
        <b/>
        <i/>
        <sz val="14"/>
        <color rgb="FF00000A"/>
        <rFont val="Calibri"/>
        <family val="2"/>
        <scheme val="minor"/>
      </rPr>
      <t>Итого:</t>
    </r>
  </si>
  <si>
    <r>
      <t>Обед для обучающихся с 7-11 лет. 75=00</t>
    </r>
    <r>
      <rPr>
        <b/>
        <sz val="14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</si>
  <si>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80=00</t>
    </r>
    <r>
      <rPr>
        <sz val="14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</si>
  <si>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Обед для обучающихся с 12 лет и старше.   80=00</t>
  </si>
  <si>
    <t>Обед для обучающихся с 7 – 11 лет.   75=00</t>
  </si>
  <si>
    <t>Обед для обучающихся с 7 – 11 лет.     75=00</t>
  </si>
  <si>
    <t>Обед для обучающихся с 12 лет и старше.     80=00</t>
  </si>
  <si>
    <t>Обед для обучающихся с 12 лет и старше.    80=00</t>
  </si>
  <si>
    <r>
      <t>Обед для обучающихся с 12 лет и старше.  80=00</t>
    </r>
    <r>
      <rPr>
        <sz val="14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</si>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</sst>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sz val="14"/>
      <color rgb="FF00000A"/>
      <name val="Calibri"/>
      <family val="2"/>
      <scheme val="minor"/>
    </font>
    <font>
      <b/>
      <sz val="14"/>
      <color rgb="FF00000A"/>
      <name val="Calibri"/>
      <family val="2"/>
      <scheme val="minor"/>
    </font>
    <font>
      <b/>
      <i/>
      <sz val="14"/>
      <color rgb="FF00000A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rgb="FF00000A"/>
      <name val="Calibri"/>
      <family val="2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4" fontId="4" fillId="0" borderId="0" xfId="0" applyNumberFormat="1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Font="1" applyAlignment="1"/>
    <xf numFmtId="0" fontId="7" fillId="0" borderId="0" xfId="0" applyFont="1" applyBorder="1"/>
    <xf numFmtId="0" fontId="11" fillId="0" borderId="0" xfId="0" applyFont="1" applyAlignment="1">
      <alignment vertical="center"/>
    </xf>
    <xf numFmtId="164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tabSelected="1" view="pageBreakPreview" topLeftCell="A16" zoomScale="115" zoomScaleNormal="100" zoomScaleSheetLayoutView="115" workbookViewId="0">
      <selection activeCell="B47" sqref="B47"/>
    </sheetView>
  </sheetViews>
  <sheetFormatPr defaultRowHeight="15" x14ac:dyDescent="0.25"/>
  <cols>
    <col min="1" max="1" width="0.28515625" style="17" customWidth="1"/>
    <col min="2" max="2" width="95.85546875" customWidth="1"/>
    <col min="3" max="3" width="14.7109375" customWidth="1"/>
    <col min="4" max="4" width="17.85546875" customWidth="1"/>
    <col min="5" max="5" width="19.7109375" style="5" customWidth="1"/>
  </cols>
  <sheetData>
    <row r="1" spans="1:8" ht="13.5" customHeight="1" x14ac:dyDescent="0.3">
      <c r="B1" s="27"/>
      <c r="C1" s="1"/>
      <c r="D1" s="1"/>
      <c r="E1" s="28"/>
      <c r="F1" s="3"/>
      <c r="G1" s="3"/>
      <c r="H1" s="7"/>
    </row>
    <row r="2" spans="1:8" s="8" customFormat="1" ht="27.95" customHeight="1" thickBot="1" x14ac:dyDescent="0.35">
      <c r="B2" s="39" t="s">
        <v>83</v>
      </c>
      <c r="C2" s="1"/>
      <c r="D2" s="1"/>
      <c r="E2" s="28"/>
    </row>
    <row r="3" spans="1:8" s="8" customFormat="1" ht="39" customHeight="1" thickBot="1" x14ac:dyDescent="0.25">
      <c r="B3" s="29" t="s">
        <v>0</v>
      </c>
      <c r="C3" s="29" t="s">
        <v>6</v>
      </c>
      <c r="D3" s="29" t="s">
        <v>3</v>
      </c>
      <c r="E3" s="30" t="s">
        <v>1</v>
      </c>
    </row>
    <row r="4" spans="1:8" s="8" customFormat="1" ht="27.95" customHeight="1" thickBot="1" x14ac:dyDescent="0.25">
      <c r="B4" s="67" t="s">
        <v>7</v>
      </c>
      <c r="C4" s="67"/>
      <c r="D4" s="67"/>
      <c r="E4" s="67"/>
    </row>
    <row r="5" spans="1:8" s="9" customFormat="1" ht="37.5" customHeight="1" thickBot="1" x14ac:dyDescent="0.3">
      <c r="B5" s="67" t="s">
        <v>71</v>
      </c>
      <c r="C5" s="67"/>
      <c r="D5" s="67"/>
      <c r="E5" s="67"/>
    </row>
    <row r="6" spans="1:8" s="8" customFormat="1" ht="27.95" customHeight="1" thickBot="1" x14ac:dyDescent="0.25">
      <c r="B6" s="31" t="s">
        <v>79</v>
      </c>
      <c r="C6" s="32" t="s">
        <v>37</v>
      </c>
      <c r="D6" s="33">
        <v>22.94</v>
      </c>
      <c r="E6" s="30">
        <v>236.8</v>
      </c>
    </row>
    <row r="7" spans="1:8" s="8" customFormat="1" ht="27.95" customHeight="1" thickBot="1" x14ac:dyDescent="0.25">
      <c r="B7" s="31" t="s">
        <v>80</v>
      </c>
      <c r="C7" s="29" t="s">
        <v>81</v>
      </c>
      <c r="D7" s="33">
        <v>29.36</v>
      </c>
      <c r="E7" s="30">
        <v>198.5</v>
      </c>
    </row>
    <row r="8" spans="1:8" s="8" customFormat="1" ht="27.95" customHeight="1" thickBot="1" x14ac:dyDescent="0.25">
      <c r="B8" s="31" t="s">
        <v>38</v>
      </c>
      <c r="C8" s="29">
        <v>160</v>
      </c>
      <c r="D8" s="33">
        <v>28</v>
      </c>
      <c r="E8" s="30">
        <v>124.8</v>
      </c>
    </row>
    <row r="9" spans="1:8" s="8" customFormat="1" ht="27.95" customHeight="1" thickBot="1" x14ac:dyDescent="0.25">
      <c r="B9" s="31" t="s">
        <v>82</v>
      </c>
      <c r="C9" s="29">
        <v>200</v>
      </c>
      <c r="D9" s="33">
        <v>1.7</v>
      </c>
      <c r="E9" s="30">
        <v>20</v>
      </c>
    </row>
    <row r="10" spans="1:8" s="8" customFormat="1" ht="27.95" customHeight="1" thickBot="1" x14ac:dyDescent="0.25">
      <c r="B10" s="34" t="s">
        <v>2</v>
      </c>
      <c r="C10" s="35">
        <v>629</v>
      </c>
      <c r="D10" s="36">
        <f>D6+D7+D8+D9</f>
        <v>82</v>
      </c>
      <c r="E10" s="37">
        <f>E6+E7+E8+E9</f>
        <v>580.1</v>
      </c>
    </row>
    <row r="11" spans="1:8" s="9" customFormat="1" ht="35.25" customHeight="1" thickBot="1" x14ac:dyDescent="0.3">
      <c r="B11" s="67" t="s">
        <v>72</v>
      </c>
      <c r="C11" s="67"/>
      <c r="D11" s="67"/>
      <c r="E11" s="67"/>
    </row>
    <row r="12" spans="1:8" s="9" customFormat="1" ht="27.95" customHeight="1" thickBot="1" x14ac:dyDescent="0.3">
      <c r="B12" s="31" t="s">
        <v>35</v>
      </c>
      <c r="C12" s="29">
        <v>30</v>
      </c>
      <c r="D12" s="29">
        <v>3.68</v>
      </c>
      <c r="E12" s="29">
        <v>4.2</v>
      </c>
    </row>
    <row r="13" spans="1:8" s="8" customFormat="1" ht="27.95" customHeight="1" thickBot="1" x14ac:dyDescent="0.25">
      <c r="A13" s="8" t="s">
        <v>39</v>
      </c>
      <c r="B13" s="31" t="s">
        <v>73</v>
      </c>
      <c r="C13" s="29" t="s">
        <v>11</v>
      </c>
      <c r="D13" s="33">
        <v>45.07</v>
      </c>
      <c r="E13" s="30">
        <v>217.6</v>
      </c>
    </row>
    <row r="14" spans="1:8" s="8" customFormat="1" ht="27.95" customHeight="1" thickBot="1" x14ac:dyDescent="0.25">
      <c r="B14" s="31" t="s">
        <v>14</v>
      </c>
      <c r="C14" s="29">
        <v>180</v>
      </c>
      <c r="D14" s="33">
        <v>13.76</v>
      </c>
      <c r="E14" s="30">
        <v>334.8</v>
      </c>
    </row>
    <row r="15" spans="1:8" s="8" customFormat="1" ht="27.95" customHeight="1" thickBot="1" x14ac:dyDescent="0.25">
      <c r="B15" s="31" t="s">
        <v>28</v>
      </c>
      <c r="C15" s="29">
        <v>200</v>
      </c>
      <c r="D15" s="33">
        <v>4.43</v>
      </c>
      <c r="E15" s="30">
        <v>64.8</v>
      </c>
    </row>
    <row r="16" spans="1:8" s="8" customFormat="1" ht="27.95" customHeight="1" thickBot="1" x14ac:dyDescent="0.25">
      <c r="B16" s="31" t="s">
        <v>27</v>
      </c>
      <c r="C16" s="29">
        <v>43</v>
      </c>
      <c r="D16" s="33">
        <v>2.46</v>
      </c>
      <c r="E16" s="30">
        <v>86</v>
      </c>
    </row>
    <row r="17" spans="2:5" s="8" customFormat="1" ht="27.95" customHeight="1" thickBot="1" x14ac:dyDescent="0.25">
      <c r="B17" s="38" t="s">
        <v>4</v>
      </c>
      <c r="C17" s="29">
        <v>134</v>
      </c>
      <c r="D17" s="33">
        <v>12.6</v>
      </c>
      <c r="E17" s="30">
        <v>63</v>
      </c>
    </row>
    <row r="18" spans="2:5" s="8" customFormat="1" ht="27.95" customHeight="1" thickBot="1" x14ac:dyDescent="0.25">
      <c r="B18" s="34" t="s">
        <v>2</v>
      </c>
      <c r="C18" s="35">
        <v>697</v>
      </c>
      <c r="D18" s="36">
        <f>D12+D13+D14+D15+D16+D17</f>
        <v>81.999999999999986</v>
      </c>
      <c r="E18" s="37">
        <f>E12+E13+E14+E15+E16+E17</f>
        <v>770.4</v>
      </c>
    </row>
    <row r="19" spans="2:5" s="8" customFormat="1" ht="27.95" customHeight="1" thickBot="1" x14ac:dyDescent="0.25">
      <c r="B19" s="67" t="s">
        <v>89</v>
      </c>
      <c r="C19" s="67"/>
      <c r="D19" s="67"/>
      <c r="E19" s="67"/>
    </row>
    <row r="20" spans="2:5" s="8" customFormat="1" ht="27.95" customHeight="1" thickBot="1" x14ac:dyDescent="0.25">
      <c r="B20" s="31" t="s">
        <v>40</v>
      </c>
      <c r="C20" s="29" t="s">
        <v>41</v>
      </c>
      <c r="D20" s="33">
        <v>12.4</v>
      </c>
      <c r="E20" s="30">
        <v>117.9</v>
      </c>
    </row>
    <row r="21" spans="2:5" s="8" customFormat="1" ht="27.95" customHeight="1" thickBot="1" x14ac:dyDescent="0.25">
      <c r="B21" s="31" t="s">
        <v>73</v>
      </c>
      <c r="C21" s="29" t="s">
        <v>11</v>
      </c>
      <c r="D21" s="33">
        <v>45.07</v>
      </c>
      <c r="E21" s="30">
        <v>217.6</v>
      </c>
    </row>
    <row r="22" spans="2:5" s="8" customFormat="1" ht="27.95" customHeight="1" thickBot="1" x14ac:dyDescent="0.25">
      <c r="B22" s="31" t="s">
        <v>14</v>
      </c>
      <c r="C22" s="29">
        <v>150</v>
      </c>
      <c r="D22" s="33">
        <v>11.47</v>
      </c>
      <c r="E22" s="30">
        <v>279</v>
      </c>
    </row>
    <row r="23" spans="2:5" s="8" customFormat="1" ht="27.95" customHeight="1" thickBot="1" x14ac:dyDescent="0.25">
      <c r="B23" s="31" t="s">
        <v>28</v>
      </c>
      <c r="C23" s="29">
        <v>200</v>
      </c>
      <c r="D23" s="33">
        <v>4.43</v>
      </c>
      <c r="E23" s="30">
        <v>64.8</v>
      </c>
    </row>
    <row r="24" spans="2:5" s="8" customFormat="1" ht="27.95" customHeight="1" thickBot="1" x14ac:dyDescent="0.25">
      <c r="B24" s="31" t="s">
        <v>27</v>
      </c>
      <c r="C24" s="29">
        <v>28</v>
      </c>
      <c r="D24" s="33">
        <v>1.63</v>
      </c>
      <c r="E24" s="30">
        <v>56</v>
      </c>
    </row>
    <row r="25" spans="2:5" s="8" customFormat="1" ht="27.95" customHeight="1" thickBot="1" x14ac:dyDescent="0.25">
      <c r="B25" s="34" t="s">
        <v>2</v>
      </c>
      <c r="C25" s="35">
        <v>748</v>
      </c>
      <c r="D25" s="36">
        <f>SUM(D20:D24)</f>
        <v>75</v>
      </c>
      <c r="E25" s="37">
        <f>E20+E21+E22+E23+E24</f>
        <v>735.3</v>
      </c>
    </row>
    <row r="26" spans="2:5" s="8" customFormat="1" ht="27.95" customHeight="1" thickBot="1" x14ac:dyDescent="0.25">
      <c r="B26" s="67" t="s">
        <v>90</v>
      </c>
      <c r="C26" s="67"/>
      <c r="D26" s="67"/>
      <c r="E26" s="67"/>
    </row>
    <row r="27" spans="2:5" s="8" customFormat="1" ht="27.95" customHeight="1" thickBot="1" x14ac:dyDescent="0.25">
      <c r="B27" s="31" t="s">
        <v>40</v>
      </c>
      <c r="C27" s="29" t="s">
        <v>41</v>
      </c>
      <c r="D27" s="33">
        <v>12.4</v>
      </c>
      <c r="E27" s="30">
        <v>117.9</v>
      </c>
    </row>
    <row r="28" spans="2:5" s="8" customFormat="1" ht="27.95" customHeight="1" thickBot="1" x14ac:dyDescent="0.25">
      <c r="B28" s="31" t="s">
        <v>73</v>
      </c>
      <c r="C28" s="29" t="s">
        <v>42</v>
      </c>
      <c r="D28" s="33">
        <v>47.22</v>
      </c>
      <c r="E28" s="30">
        <v>243.6</v>
      </c>
    </row>
    <row r="29" spans="2:5" s="8" customFormat="1" ht="27.95" customHeight="1" thickBot="1" x14ac:dyDescent="0.25">
      <c r="B29" s="31" t="s">
        <v>14</v>
      </c>
      <c r="C29" s="29">
        <v>180</v>
      </c>
      <c r="D29" s="33">
        <v>13.76</v>
      </c>
      <c r="E29" s="30">
        <v>334.8</v>
      </c>
    </row>
    <row r="30" spans="2:5" s="8" customFormat="1" ht="27.95" customHeight="1" thickBot="1" x14ac:dyDescent="0.25">
      <c r="B30" s="31" t="s">
        <v>28</v>
      </c>
      <c r="C30" s="29">
        <v>200</v>
      </c>
      <c r="D30" s="33">
        <v>4.43</v>
      </c>
      <c r="E30" s="30">
        <v>64.8</v>
      </c>
    </row>
    <row r="31" spans="2:5" s="8" customFormat="1" ht="27.95" customHeight="1" thickBot="1" x14ac:dyDescent="0.25">
      <c r="B31" s="31" t="s">
        <v>27</v>
      </c>
      <c r="C31" s="29">
        <v>38</v>
      </c>
      <c r="D31" s="33">
        <v>2.19</v>
      </c>
      <c r="E31" s="30">
        <v>76</v>
      </c>
    </row>
    <row r="32" spans="2:5" s="8" customFormat="1" ht="27.95" customHeight="1" thickBot="1" x14ac:dyDescent="0.25">
      <c r="B32" s="34" t="s">
        <v>2</v>
      </c>
      <c r="C32" s="35">
        <v>808</v>
      </c>
      <c r="D32" s="36">
        <f>SUM(D27:D31)</f>
        <v>80</v>
      </c>
      <c r="E32" s="37">
        <f>E27+E28+E29+E30+E31</f>
        <v>837.09999999999991</v>
      </c>
    </row>
    <row r="33" spans="2:8" s="8" customFormat="1" ht="27.95" customHeight="1" thickBot="1" x14ac:dyDescent="0.25">
      <c r="B33" s="67" t="s">
        <v>8</v>
      </c>
      <c r="C33" s="67"/>
      <c r="D33" s="67"/>
      <c r="E33" s="67"/>
    </row>
    <row r="34" spans="2:8" s="8" customFormat="1" ht="27.95" customHeight="1" thickBot="1" x14ac:dyDescent="0.25">
      <c r="B34" s="31" t="s">
        <v>43</v>
      </c>
      <c r="C34" s="29">
        <v>90</v>
      </c>
      <c r="D34" s="33">
        <v>10.72</v>
      </c>
      <c r="E34" s="30">
        <v>363.6</v>
      </c>
    </row>
    <row r="35" spans="2:8" s="8" customFormat="1" ht="27.95" customHeight="1" thickBot="1" x14ac:dyDescent="0.25">
      <c r="B35" s="31" t="s">
        <v>69</v>
      </c>
      <c r="C35" s="29">
        <v>200</v>
      </c>
      <c r="D35" s="33">
        <v>8</v>
      </c>
      <c r="E35" s="30">
        <v>55.4</v>
      </c>
    </row>
    <row r="36" spans="2:8" s="8" customFormat="1" ht="27.95" customHeight="1" thickBot="1" x14ac:dyDescent="0.25">
      <c r="B36" s="31" t="s">
        <v>66</v>
      </c>
      <c r="C36" s="29">
        <v>104</v>
      </c>
      <c r="D36" s="33">
        <v>16.28</v>
      </c>
      <c r="E36" s="30">
        <v>43.6</v>
      </c>
    </row>
    <row r="37" spans="2:8" s="8" customFormat="1" ht="27.95" customHeight="1" thickBot="1" x14ac:dyDescent="0.25">
      <c r="B37" s="34" t="s">
        <v>2</v>
      </c>
      <c r="C37" s="35">
        <v>394</v>
      </c>
      <c r="D37" s="36">
        <f>SUM(D34:D36)</f>
        <v>35</v>
      </c>
      <c r="E37" s="37">
        <f>E34+E35+E36</f>
        <v>462.6</v>
      </c>
    </row>
    <row r="38" spans="2:8" ht="12" customHeight="1" x14ac:dyDescent="0.3">
      <c r="B38" s="27"/>
      <c r="C38" s="1"/>
      <c r="D38" s="1"/>
      <c r="E38" s="28"/>
      <c r="F38" s="3"/>
      <c r="G38" s="3"/>
      <c r="H38" s="7"/>
    </row>
    <row r="39" spans="2:8" ht="15.75" x14ac:dyDescent="0.25">
      <c r="B39" s="18"/>
      <c r="C39" s="19"/>
      <c r="D39" s="19"/>
      <c r="E39" s="21"/>
      <c r="F39" s="3"/>
      <c r="G39" s="3"/>
    </row>
  </sheetData>
  <mergeCells count="6">
    <mergeCell ref="B33:E33"/>
    <mergeCell ref="B4:E4"/>
    <mergeCell ref="B5:E5"/>
    <mergeCell ref="B11:E11"/>
    <mergeCell ref="B19:E19"/>
    <mergeCell ref="B26:E26"/>
  </mergeCells>
  <pageMargins left="0" right="0" top="0" bottom="0" header="0.31496062992125984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I31"/>
  <sheetViews>
    <sheetView view="pageBreakPreview" topLeftCell="B22" zoomScale="115" zoomScaleNormal="100" zoomScaleSheetLayoutView="115" workbookViewId="0">
      <selection activeCell="B32" sqref="A32:XFD36"/>
    </sheetView>
  </sheetViews>
  <sheetFormatPr defaultRowHeight="15" x14ac:dyDescent="0.25"/>
  <cols>
    <col min="1" max="1" width="9.140625" style="17" hidden="1" customWidth="1"/>
    <col min="2" max="2" width="67.28515625" customWidth="1"/>
    <col min="3" max="3" width="16.7109375" customWidth="1"/>
    <col min="4" max="4" width="15.28515625" style="10" customWidth="1"/>
    <col min="5" max="5" width="20" style="5" customWidth="1"/>
  </cols>
  <sheetData>
    <row r="1" spans="2:7" ht="6.75" customHeight="1" x14ac:dyDescent="0.3">
      <c r="B1" s="27"/>
      <c r="C1" s="1"/>
      <c r="D1" s="40"/>
      <c r="E1" s="28"/>
      <c r="F1" s="24"/>
      <c r="G1" s="24"/>
    </row>
    <row r="2" spans="2:7" s="8" customFormat="1" ht="27.95" customHeight="1" thickBot="1" x14ac:dyDescent="0.35">
      <c r="B2" s="45" t="s">
        <v>84</v>
      </c>
      <c r="C2" s="1"/>
      <c r="D2" s="1"/>
      <c r="E2" s="28"/>
      <c r="F2" s="22"/>
      <c r="G2" s="22"/>
    </row>
    <row r="3" spans="2:7" s="8" customFormat="1" ht="33" customHeight="1" thickBot="1" x14ac:dyDescent="0.3">
      <c r="B3" s="29" t="s">
        <v>0</v>
      </c>
      <c r="C3" s="29" t="s">
        <v>6</v>
      </c>
      <c r="D3" s="29" t="s">
        <v>3</v>
      </c>
      <c r="E3" s="30" t="s">
        <v>1</v>
      </c>
      <c r="F3" s="22"/>
      <c r="G3" s="22"/>
    </row>
    <row r="4" spans="2:7" s="8" customFormat="1" ht="22.5" customHeight="1" thickBot="1" x14ac:dyDescent="0.3">
      <c r="B4" s="67" t="s">
        <v>10</v>
      </c>
      <c r="C4" s="67"/>
      <c r="D4" s="67"/>
      <c r="E4" s="67"/>
      <c r="F4" s="22"/>
      <c r="G4" s="22"/>
    </row>
    <row r="5" spans="2:7" s="8" customFormat="1" ht="32.25" customHeight="1" thickBot="1" x14ac:dyDescent="0.3">
      <c r="B5" s="67" t="s">
        <v>74</v>
      </c>
      <c r="C5" s="67"/>
      <c r="D5" s="67"/>
      <c r="E5" s="67"/>
      <c r="F5" s="22"/>
      <c r="G5" s="22"/>
    </row>
    <row r="6" spans="2:7" s="8" customFormat="1" ht="27.95" customHeight="1" thickBot="1" x14ac:dyDescent="0.3">
      <c r="B6" s="38" t="s">
        <v>18</v>
      </c>
      <c r="C6" s="29" t="s">
        <v>44</v>
      </c>
      <c r="D6" s="33">
        <v>41.09</v>
      </c>
      <c r="E6" s="30">
        <v>308.2</v>
      </c>
      <c r="F6" s="22"/>
      <c r="G6" s="22"/>
    </row>
    <row r="7" spans="2:7" s="8" customFormat="1" ht="27.95" customHeight="1" thickBot="1" x14ac:dyDescent="0.3">
      <c r="B7" s="38" t="s">
        <v>45</v>
      </c>
      <c r="C7" s="29">
        <v>180</v>
      </c>
      <c r="D7" s="33">
        <v>16.54</v>
      </c>
      <c r="E7" s="30">
        <v>273.60000000000002</v>
      </c>
      <c r="F7" s="22"/>
      <c r="G7" s="22"/>
    </row>
    <row r="8" spans="2:7" s="8" customFormat="1" ht="27.95" customHeight="1" thickBot="1" x14ac:dyDescent="0.3">
      <c r="B8" s="31" t="s">
        <v>67</v>
      </c>
      <c r="C8" s="29" t="s">
        <v>46</v>
      </c>
      <c r="D8" s="33">
        <v>2.8</v>
      </c>
      <c r="E8" s="30">
        <v>20.7</v>
      </c>
      <c r="F8" s="22"/>
      <c r="G8" s="22"/>
    </row>
    <row r="9" spans="2:7" s="8" customFormat="1" ht="27.95" customHeight="1" thickBot="1" x14ac:dyDescent="0.3">
      <c r="B9" s="31" t="s">
        <v>27</v>
      </c>
      <c r="C9" s="29">
        <v>47</v>
      </c>
      <c r="D9" s="33">
        <v>2.71</v>
      </c>
      <c r="E9" s="30">
        <v>94</v>
      </c>
      <c r="F9" s="22"/>
      <c r="G9" s="22"/>
    </row>
    <row r="10" spans="2:7" s="8" customFormat="1" ht="27.95" customHeight="1" thickBot="1" x14ac:dyDescent="0.3">
      <c r="B10" s="38" t="s">
        <v>66</v>
      </c>
      <c r="C10" s="29">
        <v>121</v>
      </c>
      <c r="D10" s="33">
        <v>18.86</v>
      </c>
      <c r="E10" s="30">
        <v>50.8</v>
      </c>
      <c r="F10" s="22"/>
      <c r="G10" s="22"/>
    </row>
    <row r="11" spans="2:7" s="8" customFormat="1" ht="27.95" customHeight="1" thickBot="1" x14ac:dyDescent="0.3">
      <c r="B11" s="34" t="s">
        <v>2</v>
      </c>
      <c r="C11" s="41">
        <v>658</v>
      </c>
      <c r="D11" s="36">
        <f>D6+D7+D8+D9+D10</f>
        <v>82</v>
      </c>
      <c r="E11" s="37">
        <f>E6+E7+E8+E9+E10</f>
        <v>747.3</v>
      </c>
      <c r="F11" s="22"/>
      <c r="G11" s="22"/>
    </row>
    <row r="12" spans="2:7" s="8" customFormat="1" ht="21.75" customHeight="1" thickBot="1" x14ac:dyDescent="0.3">
      <c r="B12" s="67" t="s">
        <v>92</v>
      </c>
      <c r="C12" s="67"/>
      <c r="D12" s="67"/>
      <c r="E12" s="67"/>
      <c r="F12" s="22"/>
      <c r="G12" s="22"/>
    </row>
    <row r="13" spans="2:7" s="8" customFormat="1" ht="27.95" customHeight="1" thickBot="1" x14ac:dyDescent="0.3">
      <c r="B13" s="31" t="s">
        <v>47</v>
      </c>
      <c r="C13" s="29" t="s">
        <v>49</v>
      </c>
      <c r="D13" s="33">
        <v>15.74</v>
      </c>
      <c r="E13" s="30">
        <v>139.19999999999999</v>
      </c>
      <c r="F13" s="22"/>
      <c r="G13" s="22"/>
    </row>
    <row r="14" spans="2:7" s="8" customFormat="1" ht="27.95" customHeight="1" thickBot="1" x14ac:dyDescent="0.3">
      <c r="B14" s="42" t="s">
        <v>48</v>
      </c>
      <c r="C14" s="43" t="s">
        <v>11</v>
      </c>
      <c r="D14" s="44">
        <v>35.46</v>
      </c>
      <c r="E14" s="30">
        <v>259.3</v>
      </c>
      <c r="F14" s="22"/>
      <c r="G14" s="22"/>
    </row>
    <row r="15" spans="2:7" s="8" customFormat="1" ht="27.95" customHeight="1" thickBot="1" x14ac:dyDescent="0.3">
      <c r="B15" s="31" t="s">
        <v>12</v>
      </c>
      <c r="C15" s="43">
        <v>150</v>
      </c>
      <c r="D15" s="44">
        <v>13.6</v>
      </c>
      <c r="E15" s="30">
        <v>163.5</v>
      </c>
      <c r="F15" s="22"/>
      <c r="G15" s="22"/>
    </row>
    <row r="16" spans="2:7" s="8" customFormat="1" ht="27.95" customHeight="1" thickBot="1" x14ac:dyDescent="0.3">
      <c r="B16" s="42" t="s">
        <v>36</v>
      </c>
      <c r="C16" s="43">
        <v>200</v>
      </c>
      <c r="D16" s="44">
        <v>7.98</v>
      </c>
      <c r="E16" s="30">
        <v>77</v>
      </c>
      <c r="F16" s="22"/>
      <c r="G16" s="22"/>
    </row>
    <row r="17" spans="2:9" s="8" customFormat="1" ht="27.95" customHeight="1" thickBot="1" x14ac:dyDescent="0.3">
      <c r="B17" s="31" t="s">
        <v>27</v>
      </c>
      <c r="C17" s="43">
        <v>38</v>
      </c>
      <c r="D17" s="44">
        <v>2.2200000000000002</v>
      </c>
      <c r="E17" s="30">
        <v>76</v>
      </c>
      <c r="F17" s="22"/>
      <c r="G17" s="22"/>
    </row>
    <row r="18" spans="2:9" s="8" customFormat="1" ht="27.95" customHeight="1" thickBot="1" x14ac:dyDescent="0.3">
      <c r="B18" s="34" t="s">
        <v>2</v>
      </c>
      <c r="C18" s="35">
        <v>761</v>
      </c>
      <c r="D18" s="36">
        <f>SUM(D13:D17)</f>
        <v>75</v>
      </c>
      <c r="E18" s="37">
        <f>E13+E14+E15+E16+E17</f>
        <v>715</v>
      </c>
      <c r="F18" s="22"/>
      <c r="G18" s="22"/>
    </row>
    <row r="19" spans="2:9" s="8" customFormat="1" ht="21.75" customHeight="1" thickBot="1" x14ac:dyDescent="0.3">
      <c r="B19" s="67" t="s">
        <v>91</v>
      </c>
      <c r="C19" s="67"/>
      <c r="D19" s="67"/>
      <c r="E19" s="67"/>
      <c r="F19" s="22"/>
      <c r="G19" s="22"/>
    </row>
    <row r="20" spans="2:9" s="8" customFormat="1" ht="27.95" customHeight="1" thickBot="1" x14ac:dyDescent="0.3">
      <c r="B20" s="31" t="s">
        <v>47</v>
      </c>
      <c r="C20" s="29" t="s">
        <v>49</v>
      </c>
      <c r="D20" s="33">
        <v>15.74</v>
      </c>
      <c r="E20" s="30">
        <v>139.19999999999999</v>
      </c>
      <c r="F20" s="22"/>
      <c r="G20" s="22"/>
    </row>
    <row r="21" spans="2:9" s="8" customFormat="1" ht="27.95" customHeight="1" thickBot="1" x14ac:dyDescent="0.3">
      <c r="B21" s="42" t="s">
        <v>48</v>
      </c>
      <c r="C21" s="43" t="s">
        <v>22</v>
      </c>
      <c r="D21" s="44">
        <v>36.42</v>
      </c>
      <c r="E21" s="30">
        <v>281.5</v>
      </c>
      <c r="F21" s="22"/>
      <c r="G21" s="22"/>
    </row>
    <row r="22" spans="2:9" s="8" customFormat="1" ht="27.95" customHeight="1" thickBot="1" x14ac:dyDescent="0.3">
      <c r="B22" s="31" t="s">
        <v>12</v>
      </c>
      <c r="C22" s="29">
        <v>180</v>
      </c>
      <c r="D22" s="33">
        <v>16.32</v>
      </c>
      <c r="E22" s="30">
        <v>196.2</v>
      </c>
      <c r="F22" s="22"/>
      <c r="G22" s="22"/>
    </row>
    <row r="23" spans="2:9" s="8" customFormat="1" ht="27.95" customHeight="1" thickBot="1" x14ac:dyDescent="0.3">
      <c r="B23" s="42" t="s">
        <v>36</v>
      </c>
      <c r="C23" s="43">
        <v>200</v>
      </c>
      <c r="D23" s="44">
        <v>7.98</v>
      </c>
      <c r="E23" s="30">
        <v>77</v>
      </c>
      <c r="F23" s="22"/>
      <c r="G23" s="22"/>
    </row>
    <row r="24" spans="2:9" s="8" customFormat="1" ht="27.95" customHeight="1" thickBot="1" x14ac:dyDescent="0.3">
      <c r="B24" s="31" t="s">
        <v>27</v>
      </c>
      <c r="C24" s="43">
        <v>62</v>
      </c>
      <c r="D24" s="44">
        <v>3.54</v>
      </c>
      <c r="E24" s="30">
        <v>124</v>
      </c>
      <c r="F24" s="22"/>
      <c r="G24" s="22"/>
    </row>
    <row r="25" spans="2:9" s="8" customFormat="1" ht="27.95" customHeight="1" thickBot="1" x14ac:dyDescent="0.3">
      <c r="B25" s="34" t="s">
        <v>2</v>
      </c>
      <c r="C25" s="35">
        <v>825</v>
      </c>
      <c r="D25" s="36">
        <f>SUM(D20:D24)</f>
        <v>80.000000000000014</v>
      </c>
      <c r="E25" s="37">
        <f>E20+E21+E22+E23+E24</f>
        <v>817.9</v>
      </c>
      <c r="F25" s="22"/>
      <c r="G25" s="22"/>
    </row>
    <row r="26" spans="2:9" s="8" customFormat="1" ht="20.25" customHeight="1" thickBot="1" x14ac:dyDescent="0.3">
      <c r="B26" s="67" t="s">
        <v>8</v>
      </c>
      <c r="C26" s="67"/>
      <c r="D26" s="67"/>
      <c r="E26" s="67"/>
      <c r="F26" s="22"/>
      <c r="G26" s="22"/>
    </row>
    <row r="27" spans="2:9" s="8" customFormat="1" ht="27.95" customHeight="1" thickBot="1" x14ac:dyDescent="0.3">
      <c r="B27" s="31" t="s">
        <v>21</v>
      </c>
      <c r="C27" s="29">
        <v>80</v>
      </c>
      <c r="D27" s="33">
        <v>15.36</v>
      </c>
      <c r="E27" s="30">
        <v>270.60000000000002</v>
      </c>
      <c r="F27" s="22"/>
      <c r="G27" s="22"/>
    </row>
    <row r="28" spans="2:9" s="8" customFormat="1" ht="27.95" customHeight="1" thickBot="1" x14ac:dyDescent="0.3">
      <c r="B28" s="31" t="s">
        <v>26</v>
      </c>
      <c r="C28" s="29">
        <v>200</v>
      </c>
      <c r="D28" s="33">
        <v>5.31</v>
      </c>
      <c r="E28" s="30">
        <v>38.799999999999997</v>
      </c>
      <c r="F28" s="22"/>
      <c r="G28" s="22"/>
    </row>
    <row r="29" spans="2:9" s="8" customFormat="1" ht="27.95" customHeight="1" thickBot="1" x14ac:dyDescent="0.3">
      <c r="B29" s="31" t="s">
        <v>4</v>
      </c>
      <c r="C29" s="29">
        <v>153</v>
      </c>
      <c r="D29" s="33">
        <v>14.33</v>
      </c>
      <c r="E29" s="30">
        <v>71.900000000000006</v>
      </c>
      <c r="F29" s="22"/>
      <c r="G29" s="22"/>
    </row>
    <row r="30" spans="2:9" s="8" customFormat="1" ht="27.95" customHeight="1" thickBot="1" x14ac:dyDescent="0.3">
      <c r="B30" s="34" t="s">
        <v>2</v>
      </c>
      <c r="C30" s="35">
        <v>433</v>
      </c>
      <c r="D30" s="36">
        <f>SUM(D27:D29)</f>
        <v>35</v>
      </c>
      <c r="E30" s="37">
        <f>E27+E28+E29</f>
        <v>381.30000000000007</v>
      </c>
      <c r="F30" s="22"/>
      <c r="G30" s="22"/>
    </row>
    <row r="31" spans="2:9" ht="9" customHeight="1" x14ac:dyDescent="0.3">
      <c r="B31" s="27"/>
      <c r="C31" s="1"/>
      <c r="D31" s="40"/>
      <c r="E31" s="28"/>
      <c r="F31" s="22"/>
      <c r="G31" s="22"/>
      <c r="H31" s="4"/>
      <c r="I31" s="4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5"/>
  <sheetViews>
    <sheetView view="pageBreakPreview" topLeftCell="A19" zoomScaleNormal="100" zoomScaleSheetLayoutView="100" workbookViewId="0">
      <selection activeCell="A31" sqref="A31:XFD34"/>
    </sheetView>
  </sheetViews>
  <sheetFormatPr defaultRowHeight="15" x14ac:dyDescent="0.25"/>
  <cols>
    <col min="1" max="1" width="0.28515625" style="17" customWidth="1"/>
    <col min="2" max="2" width="76.140625" customWidth="1"/>
    <col min="3" max="3" width="16.7109375" customWidth="1"/>
    <col min="4" max="4" width="15.28515625" style="15" customWidth="1"/>
    <col min="5" max="5" width="21.85546875" customWidth="1"/>
  </cols>
  <sheetData>
    <row r="1" spans="2:7" s="17" customFormat="1" ht="13.5" customHeight="1" x14ac:dyDescent="0.3">
      <c r="B1" s="1"/>
      <c r="C1" s="1"/>
      <c r="D1" s="1"/>
      <c r="E1" s="1"/>
    </row>
    <row r="2" spans="2:7" s="8" customFormat="1" ht="30" customHeight="1" thickBot="1" x14ac:dyDescent="0.35">
      <c r="B2" s="45" t="s">
        <v>85</v>
      </c>
      <c r="C2" s="46"/>
      <c r="D2" s="47"/>
      <c r="E2" s="48"/>
    </row>
    <row r="3" spans="2:7" s="8" customFormat="1" ht="33" customHeight="1" thickBot="1" x14ac:dyDescent="0.25">
      <c r="B3" s="29" t="s">
        <v>0</v>
      </c>
      <c r="C3" s="29" t="s">
        <v>6</v>
      </c>
      <c r="D3" s="29" t="s">
        <v>3</v>
      </c>
      <c r="E3" s="30" t="s">
        <v>1</v>
      </c>
      <c r="F3" s="25"/>
      <c r="G3" s="25"/>
    </row>
    <row r="4" spans="2:7" s="8" customFormat="1" ht="30" customHeight="1" thickBot="1" x14ac:dyDescent="0.25">
      <c r="B4" s="34" t="s">
        <v>7</v>
      </c>
      <c r="C4" s="34"/>
      <c r="D4" s="34"/>
      <c r="E4" s="34"/>
    </row>
    <row r="5" spans="2:7" s="8" customFormat="1" ht="30" customHeight="1" thickBot="1" x14ac:dyDescent="0.25">
      <c r="B5" s="68" t="s">
        <v>75</v>
      </c>
      <c r="C5" s="68"/>
      <c r="D5" s="68"/>
      <c r="E5" s="68"/>
    </row>
    <row r="6" spans="2:7" s="8" customFormat="1" ht="30" customHeight="1" thickBot="1" x14ac:dyDescent="0.25">
      <c r="B6" s="31" t="s">
        <v>35</v>
      </c>
      <c r="C6" s="29">
        <v>22</v>
      </c>
      <c r="D6" s="29">
        <v>2.7</v>
      </c>
      <c r="E6" s="29">
        <v>3.3</v>
      </c>
    </row>
    <row r="7" spans="2:7" s="8" customFormat="1" ht="30" customHeight="1" thickBot="1" x14ac:dyDescent="0.25">
      <c r="B7" s="31" t="s">
        <v>50</v>
      </c>
      <c r="C7" s="29" t="s">
        <v>11</v>
      </c>
      <c r="D7" s="33">
        <v>46.21</v>
      </c>
      <c r="E7" s="30">
        <v>232.9</v>
      </c>
    </row>
    <row r="8" spans="2:7" s="8" customFormat="1" ht="30" customHeight="1" thickBot="1" x14ac:dyDescent="0.25">
      <c r="B8" s="31" t="s">
        <v>5</v>
      </c>
      <c r="C8" s="29">
        <v>180</v>
      </c>
      <c r="D8" s="33">
        <v>11.52</v>
      </c>
      <c r="E8" s="30">
        <v>264.60000000000002</v>
      </c>
    </row>
    <row r="9" spans="2:7" s="8" customFormat="1" ht="30" customHeight="1" thickBot="1" x14ac:dyDescent="0.25">
      <c r="B9" s="49" t="s">
        <v>24</v>
      </c>
      <c r="C9" s="50">
        <v>200</v>
      </c>
      <c r="D9" s="51">
        <v>1.7</v>
      </c>
      <c r="E9" s="52">
        <v>20</v>
      </c>
    </row>
    <row r="10" spans="2:7" s="8" customFormat="1" ht="30" customHeight="1" thickBot="1" x14ac:dyDescent="0.25">
      <c r="B10" s="31" t="s">
        <v>51</v>
      </c>
      <c r="C10" s="50">
        <v>16.25</v>
      </c>
      <c r="D10" s="51">
        <v>9.24</v>
      </c>
      <c r="E10" s="52">
        <v>30.9</v>
      </c>
    </row>
    <row r="11" spans="2:7" s="8" customFormat="1" ht="30" customHeight="1" thickBot="1" x14ac:dyDescent="0.25">
      <c r="B11" s="31" t="s">
        <v>52</v>
      </c>
      <c r="C11" s="50">
        <v>50</v>
      </c>
      <c r="D11" s="51">
        <v>10.63</v>
      </c>
      <c r="E11" s="52">
        <v>160</v>
      </c>
    </row>
    <row r="12" spans="2:7" s="8" customFormat="1" ht="30" customHeight="1" thickBot="1" x14ac:dyDescent="0.25">
      <c r="B12" s="53" t="s">
        <v>2</v>
      </c>
      <c r="C12" s="54">
        <v>578.25</v>
      </c>
      <c r="D12" s="55">
        <f>SUM(D6:D11)</f>
        <v>82</v>
      </c>
      <c r="E12" s="56">
        <f>E6+E7+E8+E9+E10+E11</f>
        <v>711.7</v>
      </c>
    </row>
    <row r="13" spans="2:7" s="8" customFormat="1" ht="30" customHeight="1" thickBot="1" x14ac:dyDescent="0.25">
      <c r="B13" s="69" t="s">
        <v>93</v>
      </c>
      <c r="C13" s="69"/>
      <c r="D13" s="69"/>
      <c r="E13" s="69"/>
    </row>
    <row r="14" spans="2:7" s="8" customFormat="1" ht="30" customHeight="1" thickBot="1" x14ac:dyDescent="0.35">
      <c r="B14" s="42" t="s">
        <v>25</v>
      </c>
      <c r="C14" s="43" t="s">
        <v>41</v>
      </c>
      <c r="D14" s="57">
        <v>12.96</v>
      </c>
      <c r="E14" s="52">
        <v>180</v>
      </c>
    </row>
    <row r="15" spans="2:7" s="8" customFormat="1" ht="30" customHeight="1" thickBot="1" x14ac:dyDescent="0.25">
      <c r="B15" s="42" t="s">
        <v>53</v>
      </c>
      <c r="C15" s="43" t="s">
        <v>54</v>
      </c>
      <c r="D15" s="44">
        <v>54.3</v>
      </c>
      <c r="E15" s="50">
        <v>418.7</v>
      </c>
    </row>
    <row r="16" spans="2:7" s="8" customFormat="1" ht="30" customHeight="1" thickBot="1" x14ac:dyDescent="0.25">
      <c r="B16" s="42" t="s">
        <v>20</v>
      </c>
      <c r="C16" s="43">
        <v>200</v>
      </c>
      <c r="D16" s="44">
        <v>4.59</v>
      </c>
      <c r="E16" s="50">
        <v>44</v>
      </c>
    </row>
    <row r="17" spans="1:15" s="8" customFormat="1" ht="30" customHeight="1" thickBot="1" x14ac:dyDescent="0.25">
      <c r="B17" s="31" t="s">
        <v>27</v>
      </c>
      <c r="C17" s="43">
        <v>55</v>
      </c>
      <c r="D17" s="44">
        <v>3.15</v>
      </c>
      <c r="E17" s="52">
        <v>110</v>
      </c>
    </row>
    <row r="18" spans="1:15" s="8" customFormat="1" ht="30" customHeight="1" thickBot="1" x14ac:dyDescent="0.25">
      <c r="B18" s="53" t="s">
        <v>2</v>
      </c>
      <c r="C18" s="54">
        <v>765</v>
      </c>
      <c r="D18" s="55">
        <f>SUM(D14:D17)</f>
        <v>75</v>
      </c>
      <c r="E18" s="56">
        <f>E14+E15+E16+E17</f>
        <v>752.7</v>
      </c>
    </row>
    <row r="19" spans="1:15" s="8" customFormat="1" ht="30" customHeight="1" thickBot="1" x14ac:dyDescent="0.25">
      <c r="B19" s="69" t="s">
        <v>94</v>
      </c>
      <c r="C19" s="69"/>
      <c r="D19" s="69"/>
      <c r="E19" s="69"/>
    </row>
    <row r="20" spans="1:15" s="8" customFormat="1" ht="30" customHeight="1" thickBot="1" x14ac:dyDescent="0.35">
      <c r="B20" s="42" t="s">
        <v>25</v>
      </c>
      <c r="C20" s="43" t="s">
        <v>55</v>
      </c>
      <c r="D20" s="57">
        <v>17.32</v>
      </c>
      <c r="E20" s="52">
        <v>206.6</v>
      </c>
    </row>
    <row r="21" spans="1:15" s="8" customFormat="1" ht="30" customHeight="1" thickBot="1" x14ac:dyDescent="0.25">
      <c r="B21" s="42" t="s">
        <v>53</v>
      </c>
      <c r="C21" s="43" t="s">
        <v>54</v>
      </c>
      <c r="D21" s="44">
        <v>54.3</v>
      </c>
      <c r="E21" s="50">
        <v>418.7</v>
      </c>
    </row>
    <row r="22" spans="1:15" s="8" customFormat="1" ht="30" customHeight="1" thickBot="1" x14ac:dyDescent="0.25">
      <c r="B22" s="42" t="s">
        <v>20</v>
      </c>
      <c r="C22" s="43">
        <v>200</v>
      </c>
      <c r="D22" s="44">
        <v>4.59</v>
      </c>
      <c r="E22" s="50">
        <v>44</v>
      </c>
    </row>
    <row r="23" spans="1:15" s="8" customFormat="1" ht="30" customHeight="1" thickBot="1" x14ac:dyDescent="0.25">
      <c r="B23" s="31" t="s">
        <v>27</v>
      </c>
      <c r="C23" s="43">
        <v>66</v>
      </c>
      <c r="D23" s="44">
        <v>3.79</v>
      </c>
      <c r="E23" s="52">
        <v>132</v>
      </c>
    </row>
    <row r="24" spans="1:15" s="8" customFormat="1" ht="30" customHeight="1" thickBot="1" x14ac:dyDescent="0.25">
      <c r="B24" s="53" t="s">
        <v>2</v>
      </c>
      <c r="C24" s="54">
        <v>811</v>
      </c>
      <c r="D24" s="55">
        <f>SUM(D20:D23)</f>
        <v>80.000000000000014</v>
      </c>
      <c r="E24" s="56">
        <f>E20+E21+E22+E23</f>
        <v>801.3</v>
      </c>
    </row>
    <row r="25" spans="1:15" s="8" customFormat="1" ht="30" customHeight="1" thickBot="1" x14ac:dyDescent="0.25">
      <c r="B25" s="67" t="s">
        <v>8</v>
      </c>
      <c r="C25" s="67"/>
      <c r="D25" s="67"/>
      <c r="E25" s="67"/>
    </row>
    <row r="26" spans="1:15" s="8" customFormat="1" ht="30" customHeight="1" thickBot="1" x14ac:dyDescent="0.25">
      <c r="B26" s="31" t="s">
        <v>30</v>
      </c>
      <c r="C26" s="29">
        <v>60</v>
      </c>
      <c r="D26" s="33">
        <v>9.81</v>
      </c>
      <c r="E26" s="30">
        <v>225.6</v>
      </c>
    </row>
    <row r="27" spans="1:15" s="8" customFormat="1" ht="30" customHeight="1" thickBot="1" x14ac:dyDescent="0.25">
      <c r="A27" s="26"/>
      <c r="B27" s="31" t="s">
        <v>31</v>
      </c>
      <c r="C27" s="29">
        <v>200</v>
      </c>
      <c r="D27" s="33">
        <v>8</v>
      </c>
      <c r="E27" s="30">
        <v>55.4</v>
      </c>
    </row>
    <row r="28" spans="1:15" s="26" customFormat="1" ht="30" customHeight="1" thickBot="1" x14ac:dyDescent="0.25">
      <c r="B28" s="31" t="s">
        <v>66</v>
      </c>
      <c r="C28" s="29">
        <v>110</v>
      </c>
      <c r="D28" s="33">
        <v>17.190000000000001</v>
      </c>
      <c r="E28" s="30">
        <v>46.2</v>
      </c>
    </row>
    <row r="29" spans="1:15" s="8" customFormat="1" ht="30" customHeight="1" thickBot="1" x14ac:dyDescent="0.25">
      <c r="A29" s="26"/>
      <c r="B29" s="34" t="s">
        <v>2</v>
      </c>
      <c r="C29" s="35">
        <v>370</v>
      </c>
      <c r="D29" s="36">
        <f>SUM(D26:D28)</f>
        <v>35</v>
      </c>
      <c r="E29" s="37">
        <f>E26+E27+E28</f>
        <v>327.2</v>
      </c>
    </row>
    <row r="30" spans="1:15" ht="16.5" customHeight="1" x14ac:dyDescent="0.3">
      <c r="B30" s="27"/>
      <c r="C30" s="1"/>
      <c r="D30" s="58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x14ac:dyDescent="0.25">
      <c r="B31" s="13"/>
      <c r="C31" s="22"/>
      <c r="D31" s="23"/>
      <c r="E31" s="2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x14ac:dyDescent="0.25">
      <c r="B32" s="2"/>
      <c r="C32" s="3"/>
      <c r="D32" s="1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15.75" x14ac:dyDescent="0.25">
      <c r="B33" s="3"/>
      <c r="C33" s="3"/>
      <c r="D33" s="1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ht="15.75" x14ac:dyDescent="0.25">
      <c r="B34" s="3"/>
      <c r="C34" s="3"/>
      <c r="D34" s="1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.75" x14ac:dyDescent="0.25">
      <c r="B35" s="3"/>
      <c r="C35" s="3"/>
      <c r="D35" s="1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4">
    <mergeCell ref="B5:E5"/>
    <mergeCell ref="B13:E13"/>
    <mergeCell ref="B19:E19"/>
    <mergeCell ref="B25:E25"/>
  </mergeCells>
  <pageMargins left="0" right="0" top="0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9"/>
  <sheetViews>
    <sheetView view="pageBreakPreview" topLeftCell="B25" zoomScale="115" zoomScaleNormal="100" zoomScaleSheetLayoutView="115" workbookViewId="0">
      <selection activeCell="B38" sqref="A38:XFD40"/>
    </sheetView>
  </sheetViews>
  <sheetFormatPr defaultRowHeight="15" x14ac:dyDescent="0.25"/>
  <cols>
    <col min="1" max="1" width="9.140625" style="17" hidden="1" customWidth="1"/>
    <col min="2" max="2" width="68.42578125" customWidth="1"/>
    <col min="3" max="3" width="14.7109375" customWidth="1"/>
    <col min="4" max="4" width="15.140625" style="10" customWidth="1"/>
    <col min="5" max="5" width="21.42578125" style="5" customWidth="1"/>
  </cols>
  <sheetData>
    <row r="1" spans="2:7" s="17" customFormat="1" ht="5.25" customHeight="1" x14ac:dyDescent="0.3">
      <c r="B1" s="27"/>
      <c r="C1" s="1"/>
      <c r="D1" s="40"/>
      <c r="E1" s="28"/>
    </row>
    <row r="2" spans="2:7" s="17" customFormat="1" ht="4.5" customHeight="1" x14ac:dyDescent="0.3">
      <c r="B2" s="27"/>
      <c r="C2" s="1"/>
      <c r="D2" s="40"/>
      <c r="E2" s="28"/>
    </row>
    <row r="3" spans="2:7" s="8" customFormat="1" ht="18" customHeight="1" thickBot="1" x14ac:dyDescent="0.35">
      <c r="B3" s="45" t="s">
        <v>86</v>
      </c>
      <c r="C3" s="1"/>
      <c r="D3" s="1"/>
      <c r="E3" s="28"/>
    </row>
    <row r="4" spans="2:7" s="8" customFormat="1" ht="30" customHeight="1" thickBot="1" x14ac:dyDescent="0.25">
      <c r="B4" s="29" t="s">
        <v>0</v>
      </c>
      <c r="C4" s="29" t="s">
        <v>6</v>
      </c>
      <c r="D4" s="29" t="s">
        <v>3</v>
      </c>
      <c r="E4" s="30" t="s">
        <v>1</v>
      </c>
      <c r="F4" s="25"/>
      <c r="G4" s="25"/>
    </row>
    <row r="5" spans="2:7" s="8" customFormat="1" ht="27.95" customHeight="1" thickBot="1" x14ac:dyDescent="0.25">
      <c r="B5" s="34" t="s">
        <v>7</v>
      </c>
      <c r="C5" s="34"/>
      <c r="D5" s="34"/>
      <c r="E5" s="34"/>
    </row>
    <row r="6" spans="2:7" s="9" customFormat="1" ht="31.5" customHeight="1" thickBot="1" x14ac:dyDescent="0.3">
      <c r="B6" s="67" t="s">
        <v>76</v>
      </c>
      <c r="C6" s="67"/>
      <c r="D6" s="67"/>
      <c r="E6" s="67"/>
    </row>
    <row r="7" spans="2:7" s="8" customFormat="1" ht="27.95" customHeight="1" thickBot="1" x14ac:dyDescent="0.25">
      <c r="B7" s="31" t="s">
        <v>56</v>
      </c>
      <c r="C7" s="29" t="s">
        <v>97</v>
      </c>
      <c r="D7" s="33">
        <v>65.02</v>
      </c>
      <c r="E7" s="30">
        <v>509.6</v>
      </c>
    </row>
    <row r="8" spans="2:7" s="8" customFormat="1" ht="27.95" customHeight="1" thickBot="1" x14ac:dyDescent="0.25">
      <c r="B8" s="31" t="s">
        <v>67</v>
      </c>
      <c r="C8" s="29" t="s">
        <v>46</v>
      </c>
      <c r="D8" s="33">
        <v>2.8</v>
      </c>
      <c r="E8" s="30">
        <v>21.6</v>
      </c>
    </row>
    <row r="9" spans="2:7" s="8" customFormat="1" ht="27.95" customHeight="1" thickBot="1" x14ac:dyDescent="0.25">
      <c r="B9" s="31" t="s">
        <v>19</v>
      </c>
      <c r="C9" s="29">
        <v>151</v>
      </c>
      <c r="D9" s="33">
        <v>14.18</v>
      </c>
      <c r="E9" s="30">
        <v>70.900000000000006</v>
      </c>
    </row>
    <row r="10" spans="2:7" s="9" customFormat="1" ht="27.95" customHeight="1" thickBot="1" x14ac:dyDescent="0.3">
      <c r="B10" s="31" t="s">
        <v>88</v>
      </c>
      <c r="C10" s="35">
        <v>546</v>
      </c>
      <c r="D10" s="36">
        <f>SUM(D7:D9)</f>
        <v>82</v>
      </c>
      <c r="E10" s="37">
        <f>E7+E8+E9</f>
        <v>602.1</v>
      </c>
    </row>
    <row r="11" spans="2:7" s="9" customFormat="1" ht="27.95" customHeight="1" thickBot="1" x14ac:dyDescent="0.3">
      <c r="B11" s="67" t="s">
        <v>77</v>
      </c>
      <c r="C11" s="67"/>
      <c r="D11" s="67"/>
      <c r="E11" s="67"/>
    </row>
    <row r="12" spans="2:7" s="8" customFormat="1" ht="27.95" customHeight="1" thickBot="1" x14ac:dyDescent="0.25">
      <c r="B12" s="31" t="s">
        <v>57</v>
      </c>
      <c r="C12" s="29">
        <v>35</v>
      </c>
      <c r="D12" s="29">
        <v>4.58</v>
      </c>
      <c r="E12" s="30">
        <v>6.3</v>
      </c>
    </row>
    <row r="13" spans="2:7" s="8" customFormat="1" ht="23.25" customHeight="1" thickBot="1" x14ac:dyDescent="0.25">
      <c r="B13" s="31" t="s">
        <v>58</v>
      </c>
      <c r="C13" s="29" t="s">
        <v>44</v>
      </c>
      <c r="D13" s="33">
        <v>48.22</v>
      </c>
      <c r="E13" s="30">
        <v>239.9</v>
      </c>
    </row>
    <row r="14" spans="2:7" s="8" customFormat="1" ht="22.5" customHeight="1" thickBot="1" x14ac:dyDescent="0.25">
      <c r="B14" s="31" t="s">
        <v>9</v>
      </c>
      <c r="C14" s="29">
        <v>180</v>
      </c>
      <c r="D14" s="33">
        <v>14.24</v>
      </c>
      <c r="E14" s="30">
        <v>273.60000000000002</v>
      </c>
    </row>
    <row r="15" spans="2:7" s="8" customFormat="1" ht="21.75" customHeight="1" thickBot="1" x14ac:dyDescent="0.25">
      <c r="B15" s="31" t="s">
        <v>29</v>
      </c>
      <c r="C15" s="29">
        <v>200</v>
      </c>
      <c r="D15" s="33">
        <v>12.29</v>
      </c>
      <c r="E15" s="30">
        <v>57.5</v>
      </c>
    </row>
    <row r="16" spans="2:7" s="8" customFormat="1" ht="23.25" customHeight="1" thickBot="1" x14ac:dyDescent="0.25">
      <c r="B16" s="31" t="s">
        <v>27</v>
      </c>
      <c r="C16" s="43">
        <v>47</v>
      </c>
      <c r="D16" s="44">
        <v>2.67</v>
      </c>
      <c r="E16" s="59">
        <v>94</v>
      </c>
    </row>
    <row r="17" spans="2:5" s="9" customFormat="1" ht="27.95" customHeight="1" thickBot="1" x14ac:dyDescent="0.3">
      <c r="B17" s="34" t="s">
        <v>2</v>
      </c>
      <c r="C17" s="35">
        <v>567</v>
      </c>
      <c r="D17" s="36">
        <f>SUM(D12:D16)</f>
        <v>81.999999999999986</v>
      </c>
      <c r="E17" s="37">
        <f>E12+E13+E14+E15+E16</f>
        <v>671.30000000000007</v>
      </c>
    </row>
    <row r="18" spans="2:5" s="8" customFormat="1" ht="21.75" customHeight="1" thickBot="1" x14ac:dyDescent="0.25">
      <c r="B18" s="67" t="s">
        <v>92</v>
      </c>
      <c r="C18" s="67"/>
      <c r="D18" s="67"/>
      <c r="E18" s="67"/>
    </row>
    <row r="19" spans="2:5" s="8" customFormat="1" ht="27.95" customHeight="1" thickBot="1" x14ac:dyDescent="0.25">
      <c r="B19" s="31" t="s">
        <v>68</v>
      </c>
      <c r="C19" s="29" t="s">
        <v>41</v>
      </c>
      <c r="D19" s="33">
        <v>14.59</v>
      </c>
      <c r="E19" s="30">
        <v>140</v>
      </c>
    </row>
    <row r="20" spans="2:5" s="8" customFormat="1" ht="22.5" customHeight="1" thickBot="1" x14ac:dyDescent="0.25">
      <c r="B20" s="31" t="s">
        <v>58</v>
      </c>
      <c r="C20" s="29" t="s">
        <v>59</v>
      </c>
      <c r="D20" s="33">
        <v>44.48</v>
      </c>
      <c r="E20" s="30">
        <v>236.8</v>
      </c>
    </row>
    <row r="21" spans="2:5" s="8" customFormat="1" ht="21" customHeight="1" thickBot="1" x14ac:dyDescent="0.25">
      <c r="B21" s="31" t="s">
        <v>9</v>
      </c>
      <c r="C21" s="29">
        <v>150</v>
      </c>
      <c r="D21" s="33">
        <v>11.86</v>
      </c>
      <c r="E21" s="30">
        <v>228</v>
      </c>
    </row>
    <row r="22" spans="2:5" s="8" customFormat="1" ht="20.25" customHeight="1" thickBot="1" x14ac:dyDescent="0.25">
      <c r="B22" s="31" t="s">
        <v>24</v>
      </c>
      <c r="C22" s="29">
        <v>200</v>
      </c>
      <c r="D22" s="33">
        <v>1.7</v>
      </c>
      <c r="E22" s="30">
        <v>20</v>
      </c>
    </row>
    <row r="23" spans="2:5" s="8" customFormat="1" ht="20.25" customHeight="1" thickBot="1" x14ac:dyDescent="0.25">
      <c r="B23" s="31" t="s">
        <v>27</v>
      </c>
      <c r="C23" s="43">
        <v>41</v>
      </c>
      <c r="D23" s="44">
        <v>2.37</v>
      </c>
      <c r="E23" s="59">
        <v>82</v>
      </c>
    </row>
    <row r="24" spans="2:5" s="9" customFormat="1" ht="27.95" customHeight="1" thickBot="1" x14ac:dyDescent="0.3">
      <c r="B24" s="34" t="s">
        <v>2</v>
      </c>
      <c r="C24" s="35">
        <v>751</v>
      </c>
      <c r="D24" s="36">
        <f>SUM(D19:D23)</f>
        <v>75</v>
      </c>
      <c r="E24" s="37">
        <f>E19+E20+E21+E22+E23</f>
        <v>706.8</v>
      </c>
    </row>
    <row r="25" spans="2:5" s="8" customFormat="1" ht="21.75" customHeight="1" thickBot="1" x14ac:dyDescent="0.25">
      <c r="B25" s="67" t="s">
        <v>95</v>
      </c>
      <c r="C25" s="67"/>
      <c r="D25" s="67"/>
      <c r="E25" s="67"/>
    </row>
    <row r="26" spans="2:5" s="8" customFormat="1" ht="27.95" customHeight="1" thickBot="1" x14ac:dyDescent="0.25">
      <c r="B26" s="31" t="s">
        <v>68</v>
      </c>
      <c r="C26" s="29" t="s">
        <v>34</v>
      </c>
      <c r="D26" s="33">
        <v>15.88</v>
      </c>
      <c r="E26" s="30">
        <v>161.5</v>
      </c>
    </row>
    <row r="27" spans="2:5" s="8" customFormat="1" ht="27.95" customHeight="1" thickBot="1" x14ac:dyDescent="0.25">
      <c r="B27" s="31" t="s">
        <v>58</v>
      </c>
      <c r="C27" s="29" t="s">
        <v>59</v>
      </c>
      <c r="D27" s="33">
        <v>44.48</v>
      </c>
      <c r="E27" s="30">
        <v>233.3</v>
      </c>
    </row>
    <row r="28" spans="2:5" s="8" customFormat="1" ht="21" customHeight="1" thickBot="1" x14ac:dyDescent="0.25">
      <c r="B28" s="31" t="s">
        <v>9</v>
      </c>
      <c r="C28" s="29">
        <v>180</v>
      </c>
      <c r="D28" s="33">
        <v>14.24</v>
      </c>
      <c r="E28" s="30">
        <v>273.60000000000002</v>
      </c>
    </row>
    <row r="29" spans="2:5" s="8" customFormat="1" ht="21.75" customHeight="1" thickBot="1" x14ac:dyDescent="0.25">
      <c r="B29" s="31" t="s">
        <v>24</v>
      </c>
      <c r="C29" s="29">
        <v>200</v>
      </c>
      <c r="D29" s="33">
        <v>1.7</v>
      </c>
      <c r="E29" s="30">
        <v>20</v>
      </c>
    </row>
    <row r="30" spans="2:5" s="8" customFormat="1" ht="21" customHeight="1" thickBot="1" x14ac:dyDescent="0.25">
      <c r="B30" s="31" t="s">
        <v>27</v>
      </c>
      <c r="C30" s="43">
        <v>64</v>
      </c>
      <c r="D30" s="44">
        <v>3.7</v>
      </c>
      <c r="E30" s="59">
        <v>128</v>
      </c>
    </row>
    <row r="31" spans="2:5" s="9" customFormat="1" ht="27.95" customHeight="1" thickBot="1" x14ac:dyDescent="0.3">
      <c r="B31" s="34" t="s">
        <v>2</v>
      </c>
      <c r="C31" s="35">
        <v>806</v>
      </c>
      <c r="D31" s="36">
        <f>SUM(D26:D30)</f>
        <v>80</v>
      </c>
      <c r="E31" s="37">
        <f>E26+E27+E28+E29+E30</f>
        <v>816.40000000000009</v>
      </c>
    </row>
    <row r="32" spans="2:5" s="8" customFormat="1" ht="21.75" customHeight="1" thickBot="1" x14ac:dyDescent="0.25">
      <c r="B32" s="67" t="s">
        <v>8</v>
      </c>
      <c r="C32" s="67"/>
      <c r="D32" s="67"/>
      <c r="E32" s="67"/>
    </row>
    <row r="33" spans="2:7" s="8" customFormat="1" ht="20.25" customHeight="1" thickBot="1" x14ac:dyDescent="0.25">
      <c r="B33" s="31" t="s">
        <v>16</v>
      </c>
      <c r="C33" s="29">
        <v>100</v>
      </c>
      <c r="D33" s="33">
        <v>15.57</v>
      </c>
      <c r="E33" s="30">
        <v>382</v>
      </c>
    </row>
    <row r="34" spans="2:7" s="8" customFormat="1" ht="24" customHeight="1" thickBot="1" x14ac:dyDescent="0.25">
      <c r="B34" s="42" t="s">
        <v>69</v>
      </c>
      <c r="C34" s="43">
        <v>200</v>
      </c>
      <c r="D34" s="44">
        <v>8</v>
      </c>
      <c r="E34" s="60">
        <v>64.8</v>
      </c>
    </row>
    <row r="35" spans="2:7" s="8" customFormat="1" ht="21.75" customHeight="1" thickBot="1" x14ac:dyDescent="0.25">
      <c r="B35" s="31" t="s">
        <v>4</v>
      </c>
      <c r="C35" s="29">
        <v>122</v>
      </c>
      <c r="D35" s="33">
        <v>11.43</v>
      </c>
      <c r="E35" s="30">
        <v>57.3</v>
      </c>
    </row>
    <row r="36" spans="2:7" s="9" customFormat="1" ht="27.95" customHeight="1" thickBot="1" x14ac:dyDescent="0.3">
      <c r="B36" s="34" t="s">
        <v>2</v>
      </c>
      <c r="C36" s="35">
        <v>422</v>
      </c>
      <c r="D36" s="36">
        <f>SUM(D33:D35)</f>
        <v>35</v>
      </c>
      <c r="E36" s="37">
        <f>E33+E34+E35</f>
        <v>504.1</v>
      </c>
    </row>
    <row r="37" spans="2:7" s="9" customFormat="1" ht="0.75" customHeight="1" x14ac:dyDescent="0.25">
      <c r="B37" s="61"/>
      <c r="C37" s="62"/>
      <c r="D37" s="63"/>
      <c r="E37" s="64"/>
    </row>
    <row r="38" spans="2:7" ht="18.75" x14ac:dyDescent="0.3">
      <c r="B38" s="2"/>
      <c r="C38" s="3"/>
      <c r="D38" s="11"/>
      <c r="E38" s="14"/>
      <c r="F38" s="1"/>
      <c r="G38" s="1"/>
    </row>
    <row r="39" spans="2:7" ht="15.75" x14ac:dyDescent="0.25">
      <c r="B39" s="4"/>
      <c r="C39" s="4"/>
      <c r="D39" s="12"/>
      <c r="E39" s="6"/>
    </row>
  </sheetData>
  <mergeCells count="5">
    <mergeCell ref="B25:E25"/>
    <mergeCell ref="B32:E32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K32"/>
  <sheetViews>
    <sheetView view="pageBreakPreview" topLeftCell="A28" zoomScaleNormal="100" zoomScaleSheetLayoutView="100" workbookViewId="0">
      <selection activeCell="A32" sqref="A32:XFD34"/>
    </sheetView>
  </sheetViews>
  <sheetFormatPr defaultRowHeight="15" x14ac:dyDescent="0.25"/>
  <cols>
    <col min="1" max="1" width="0.28515625" style="17" customWidth="1"/>
    <col min="2" max="2" width="67.7109375" customWidth="1"/>
    <col min="3" max="3" width="15.42578125" customWidth="1"/>
    <col min="4" max="4" width="17.7109375" style="10" customWidth="1"/>
    <col min="5" max="5" width="20.28515625" customWidth="1"/>
  </cols>
  <sheetData>
    <row r="1" spans="2:8" ht="3" customHeight="1" x14ac:dyDescent="0.3">
      <c r="B1" s="27"/>
      <c r="C1" s="1"/>
      <c r="D1" s="40"/>
      <c r="E1" s="28"/>
      <c r="F1" s="17"/>
      <c r="G1" s="17"/>
    </row>
    <row r="2" spans="2:8" s="8" customFormat="1" ht="27.95" customHeight="1" thickBot="1" x14ac:dyDescent="0.35">
      <c r="B2" s="45" t="s">
        <v>87</v>
      </c>
      <c r="C2" s="65"/>
      <c r="D2" s="65"/>
      <c r="E2" s="66"/>
      <c r="F2" s="25"/>
      <c r="G2" s="25"/>
    </row>
    <row r="3" spans="2:8" s="8" customFormat="1" ht="27.95" customHeight="1" thickBot="1" x14ac:dyDescent="0.25">
      <c r="B3" s="29" t="s">
        <v>0</v>
      </c>
      <c r="C3" s="29" t="s">
        <v>6</v>
      </c>
      <c r="D3" s="29" t="s">
        <v>3</v>
      </c>
      <c r="E3" s="29" t="s">
        <v>1</v>
      </c>
    </row>
    <row r="4" spans="2:8" s="8" customFormat="1" ht="27.95" customHeight="1" thickBot="1" x14ac:dyDescent="0.25">
      <c r="B4" s="67" t="s">
        <v>7</v>
      </c>
      <c r="C4" s="67"/>
      <c r="D4" s="67"/>
      <c r="E4" s="67"/>
    </row>
    <row r="5" spans="2:8" s="8" customFormat="1" ht="27.95" customHeight="1" thickBot="1" x14ac:dyDescent="0.25">
      <c r="B5" s="67" t="s">
        <v>78</v>
      </c>
      <c r="C5" s="67"/>
      <c r="D5" s="67"/>
      <c r="E5" s="67"/>
    </row>
    <row r="6" spans="2:8" s="8" customFormat="1" ht="27.95" customHeight="1" thickBot="1" x14ac:dyDescent="0.25">
      <c r="B6" s="31" t="s">
        <v>23</v>
      </c>
      <c r="C6" s="29">
        <v>23</v>
      </c>
      <c r="D6" s="33">
        <v>2.92</v>
      </c>
      <c r="E6" s="30">
        <v>3.4</v>
      </c>
    </row>
    <row r="7" spans="2:8" s="8" customFormat="1" ht="27.95" customHeight="1" thickBot="1" x14ac:dyDescent="0.25">
      <c r="B7" s="31" t="s">
        <v>60</v>
      </c>
      <c r="C7" s="29" t="s">
        <v>17</v>
      </c>
      <c r="D7" s="33">
        <v>52.46</v>
      </c>
      <c r="E7" s="30">
        <v>327.39999999999998</v>
      </c>
    </row>
    <row r="8" spans="2:8" s="8" customFormat="1" ht="27.95" customHeight="1" thickBot="1" x14ac:dyDescent="0.25">
      <c r="B8" s="31" t="s">
        <v>12</v>
      </c>
      <c r="C8" s="29">
        <v>180</v>
      </c>
      <c r="D8" s="33">
        <v>16.32</v>
      </c>
      <c r="E8" s="30">
        <v>196.2</v>
      </c>
    </row>
    <row r="9" spans="2:8" s="8" customFormat="1" ht="27.95" customHeight="1" thickBot="1" x14ac:dyDescent="0.25">
      <c r="B9" s="31" t="s">
        <v>69</v>
      </c>
      <c r="C9" s="29">
        <v>200</v>
      </c>
      <c r="D9" s="33">
        <v>8</v>
      </c>
      <c r="E9" s="30">
        <v>55.4</v>
      </c>
    </row>
    <row r="10" spans="2:8" ht="27.95" customHeight="1" thickBot="1" x14ac:dyDescent="0.35">
      <c r="B10" s="31" t="s">
        <v>27</v>
      </c>
      <c r="C10" s="29">
        <v>40</v>
      </c>
      <c r="D10" s="33">
        <v>2.2999999999999998</v>
      </c>
      <c r="E10" s="30">
        <v>80</v>
      </c>
      <c r="F10" s="3"/>
      <c r="G10" s="3"/>
      <c r="H10" s="1"/>
    </row>
    <row r="11" spans="2:8" ht="27.95" customHeight="1" thickBot="1" x14ac:dyDescent="0.35">
      <c r="B11" s="34" t="s">
        <v>2</v>
      </c>
      <c r="C11" s="35">
        <v>563</v>
      </c>
      <c r="D11" s="36">
        <f>SUM(D6:D10)</f>
        <v>82</v>
      </c>
      <c r="E11" s="37">
        <f>E6+E7+E8+E9+E10</f>
        <v>662.4</v>
      </c>
      <c r="F11" s="3"/>
      <c r="G11" s="3"/>
      <c r="H11" s="1"/>
    </row>
    <row r="12" spans="2:8" s="8" customFormat="1" ht="27.95" customHeight="1" thickBot="1" x14ac:dyDescent="0.25">
      <c r="B12" s="67" t="s">
        <v>13</v>
      </c>
      <c r="C12" s="67"/>
      <c r="D12" s="67"/>
      <c r="E12" s="67"/>
    </row>
    <row r="13" spans="2:8" s="8" customFormat="1" ht="27.95" customHeight="1" thickBot="1" x14ac:dyDescent="0.25">
      <c r="B13" s="31" t="s">
        <v>61</v>
      </c>
      <c r="C13" s="29" t="s">
        <v>64</v>
      </c>
      <c r="D13" s="33">
        <v>15.5</v>
      </c>
      <c r="E13" s="30">
        <v>121.3</v>
      </c>
    </row>
    <row r="14" spans="2:8" s="8" customFormat="1" ht="27.95" customHeight="1" thickBot="1" x14ac:dyDescent="0.25">
      <c r="B14" s="31" t="s">
        <v>62</v>
      </c>
      <c r="C14" s="29" t="s">
        <v>59</v>
      </c>
      <c r="D14" s="33">
        <v>38.049999999999997</v>
      </c>
      <c r="E14" s="30">
        <v>309</v>
      </c>
    </row>
    <row r="15" spans="2:8" s="8" customFormat="1" ht="27.95" customHeight="1" thickBot="1" x14ac:dyDescent="0.25">
      <c r="B15" s="31" t="s">
        <v>14</v>
      </c>
      <c r="C15" s="29">
        <v>150</v>
      </c>
      <c r="D15" s="33">
        <v>11.47</v>
      </c>
      <c r="E15" s="30">
        <v>279</v>
      </c>
    </row>
    <row r="16" spans="2:8" s="8" customFormat="1" ht="27.95" customHeight="1" thickBot="1" x14ac:dyDescent="0.25">
      <c r="B16" s="31" t="s">
        <v>63</v>
      </c>
      <c r="C16" s="29">
        <v>200</v>
      </c>
      <c r="D16" s="33">
        <v>7.98</v>
      </c>
      <c r="E16" s="30">
        <v>77</v>
      </c>
    </row>
    <row r="17" spans="2:11" s="8" customFormat="1" ht="27.95" customHeight="1" thickBot="1" x14ac:dyDescent="0.25">
      <c r="B17" s="31" t="s">
        <v>27</v>
      </c>
      <c r="C17" s="29">
        <v>35</v>
      </c>
      <c r="D17" s="33">
        <v>2</v>
      </c>
      <c r="E17" s="30">
        <v>70</v>
      </c>
    </row>
    <row r="18" spans="2:11" s="8" customFormat="1" ht="27.95" customHeight="1" thickBot="1" x14ac:dyDescent="0.25">
      <c r="B18" s="34" t="s">
        <v>2</v>
      </c>
      <c r="C18" s="35">
        <v>760</v>
      </c>
      <c r="D18" s="36">
        <f>SUM(D13:D17)</f>
        <v>75</v>
      </c>
      <c r="E18" s="37">
        <f>E13+E14+E15+E16+E17</f>
        <v>856.3</v>
      </c>
    </row>
    <row r="19" spans="2:11" s="8" customFormat="1" ht="27.95" customHeight="1" thickBot="1" x14ac:dyDescent="0.25">
      <c r="B19" s="67" t="s">
        <v>96</v>
      </c>
      <c r="C19" s="67"/>
      <c r="D19" s="67"/>
      <c r="E19" s="67"/>
    </row>
    <row r="20" spans="2:11" s="8" customFormat="1" ht="27.95" customHeight="1" thickBot="1" x14ac:dyDescent="0.25">
      <c r="B20" s="31" t="s">
        <v>61</v>
      </c>
      <c r="C20" s="29" t="s">
        <v>65</v>
      </c>
      <c r="D20" s="33">
        <v>17.04</v>
      </c>
      <c r="E20" s="30">
        <v>123.9</v>
      </c>
    </row>
    <row r="21" spans="2:11" s="8" customFormat="1" ht="27.95" customHeight="1" thickBot="1" x14ac:dyDescent="0.25">
      <c r="B21" s="31" t="s">
        <v>62</v>
      </c>
      <c r="C21" s="29" t="s">
        <v>59</v>
      </c>
      <c r="D21" s="33">
        <v>38.049999999999997</v>
      </c>
      <c r="E21" s="30">
        <v>309</v>
      </c>
    </row>
    <row r="22" spans="2:11" s="8" customFormat="1" ht="27.95" customHeight="1" thickBot="1" x14ac:dyDescent="0.25">
      <c r="B22" s="31" t="s">
        <v>14</v>
      </c>
      <c r="C22" s="29">
        <v>180</v>
      </c>
      <c r="D22" s="33">
        <v>13.76</v>
      </c>
      <c r="E22" s="30">
        <v>334.8</v>
      </c>
    </row>
    <row r="23" spans="2:11" s="8" customFormat="1" ht="27.95" customHeight="1" thickBot="1" x14ac:dyDescent="0.25">
      <c r="B23" s="31" t="s">
        <v>63</v>
      </c>
      <c r="C23" s="29">
        <v>200</v>
      </c>
      <c r="D23" s="33">
        <v>7.98</v>
      </c>
      <c r="E23" s="30">
        <v>77</v>
      </c>
    </row>
    <row r="24" spans="2:11" s="8" customFormat="1" ht="27.95" customHeight="1" thickBot="1" x14ac:dyDescent="0.25">
      <c r="B24" s="31" t="s">
        <v>27</v>
      </c>
      <c r="C24" s="29">
        <v>55</v>
      </c>
      <c r="D24" s="33">
        <v>3.17</v>
      </c>
      <c r="E24" s="30">
        <v>110</v>
      </c>
    </row>
    <row r="25" spans="2:11" s="8" customFormat="1" ht="27.95" customHeight="1" thickBot="1" x14ac:dyDescent="0.25">
      <c r="B25" s="34" t="s">
        <v>2</v>
      </c>
      <c r="C25" s="35">
        <v>812</v>
      </c>
      <c r="D25" s="36">
        <f>SUM(D20:D24)</f>
        <v>80</v>
      </c>
      <c r="E25" s="37">
        <f>E20+E21+E22+E23+E24</f>
        <v>954.7</v>
      </c>
    </row>
    <row r="26" spans="2:11" s="8" customFormat="1" ht="27.95" customHeight="1" thickBot="1" x14ac:dyDescent="0.25">
      <c r="B26" s="67" t="s">
        <v>8</v>
      </c>
      <c r="C26" s="67"/>
      <c r="D26" s="67"/>
      <c r="E26" s="67"/>
    </row>
    <row r="27" spans="2:11" s="8" customFormat="1" ht="27.95" customHeight="1" thickBot="1" x14ac:dyDescent="0.25">
      <c r="B27" s="31" t="s">
        <v>15</v>
      </c>
      <c r="C27" s="29">
        <v>70</v>
      </c>
      <c r="D27" s="33">
        <v>16.16</v>
      </c>
      <c r="E27" s="30">
        <v>176.6</v>
      </c>
    </row>
    <row r="28" spans="2:11" s="8" customFormat="1" ht="27.95" customHeight="1" thickBot="1" x14ac:dyDescent="0.25">
      <c r="B28" s="31" t="s">
        <v>70</v>
      </c>
      <c r="C28" s="29" t="s">
        <v>32</v>
      </c>
      <c r="D28" s="33">
        <v>3.21</v>
      </c>
      <c r="E28" s="30">
        <v>20.7</v>
      </c>
    </row>
    <row r="29" spans="2:11" s="8" customFormat="1" ht="27.95" customHeight="1" thickBot="1" x14ac:dyDescent="0.25">
      <c r="B29" s="31" t="s">
        <v>33</v>
      </c>
      <c r="C29" s="29">
        <v>35</v>
      </c>
      <c r="D29" s="33">
        <v>15.63</v>
      </c>
      <c r="E29" s="30">
        <v>112.4</v>
      </c>
    </row>
    <row r="30" spans="2:11" s="8" customFormat="1" ht="27.95" customHeight="1" thickBot="1" x14ac:dyDescent="0.25">
      <c r="B30" s="34" t="s">
        <v>2</v>
      </c>
      <c r="C30" s="35">
        <v>312</v>
      </c>
      <c r="D30" s="36">
        <f>SUM(D27:D29)</f>
        <v>35</v>
      </c>
      <c r="E30" s="37">
        <f>E27+E28+E29</f>
        <v>309.7</v>
      </c>
    </row>
    <row r="31" spans="2:11" ht="11.25" customHeight="1" x14ac:dyDescent="0.3">
      <c r="B31" s="27"/>
      <c r="C31" s="1"/>
      <c r="D31" s="40"/>
      <c r="E31" s="1"/>
      <c r="F31" s="4"/>
      <c r="G31" s="4"/>
      <c r="H31" s="4"/>
      <c r="I31" s="4"/>
      <c r="J31" s="4"/>
      <c r="K31" s="4"/>
    </row>
    <row r="32" spans="2:11" ht="15.75" x14ac:dyDescent="0.25">
      <c r="B32" s="19"/>
      <c r="C32" s="19"/>
      <c r="D32" s="20"/>
      <c r="E32" s="19"/>
      <c r="F32" s="4"/>
      <c r="G32" s="4"/>
      <c r="H32" s="4"/>
      <c r="I32" s="4"/>
      <c r="J32" s="4"/>
      <c r="K32" s="4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25,09</vt:lpstr>
      <vt:lpstr>26,09</vt:lpstr>
      <vt:lpstr>27,09</vt:lpstr>
      <vt:lpstr>28,09</vt:lpstr>
      <vt:lpstr>29,09</vt:lpstr>
      <vt:lpstr>'25,09'!Область_печати</vt:lpstr>
      <vt:lpstr>'26,09'!Область_печати</vt:lpstr>
      <vt:lpstr>'27,09'!Область_печати</vt:lpstr>
      <vt:lpstr>'28,09'!Область_печати</vt:lpstr>
      <vt:lpstr>'29,09'!Область_печати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2023-09-21T12:05:33Z</dcterms:modified>
</cp:coreProperties>
</file>