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75" activeTab="0"/>
  </bookViews>
  <sheets>
    <sheet name="19.06" sheetId="1" r:id="rId1"/>
    <sheet name="05,06" sheetId="2" state="hidden" r:id="rId2"/>
    <sheet name="20.06" sheetId="3" r:id="rId3"/>
    <sheet name="21.06" sheetId="4" r:id="rId4"/>
    <sheet name="22.06" sheetId="5" r:id="rId5"/>
    <sheet name="23.06" sheetId="6" r:id="rId6"/>
    <sheet name="27.02" sheetId="7" state="hidden" r:id="rId7"/>
  </sheets>
  <definedNames>
    <definedName name="_xlnm.Print_Area" localSheetId="1">'05,06'!$A$1:$G$45</definedName>
    <definedName name="_xlnm.Print_Area" localSheetId="0">'19.06'!$A$1:$G$41</definedName>
    <definedName name="_xlnm.Print_Area" localSheetId="2">'20.06'!$A$4:$G$37</definedName>
  </definedNames>
  <calcPr fullCalcOnLoad="1"/>
</workbook>
</file>

<file path=xl/sharedStrings.xml><?xml version="1.0" encoding="utf-8"?>
<sst xmlns="http://schemas.openxmlformats.org/spreadsheetml/2006/main" count="419" uniqueCount="176">
  <si>
    <t>Наименование блюд</t>
  </si>
  <si>
    <t xml:space="preserve">                  Я С Л И</t>
  </si>
  <si>
    <t>Завтрак:</t>
  </si>
  <si>
    <t>Второй завтрак:</t>
  </si>
  <si>
    <t>Суммарный объем приема пищи:</t>
  </si>
  <si>
    <t>Обед:</t>
  </si>
  <si>
    <t>180/10</t>
  </si>
  <si>
    <t>150/10</t>
  </si>
  <si>
    <t>Напиток из сухофруктов</t>
  </si>
  <si>
    <t>Хлеб «Дарницкий» йодированный</t>
  </si>
  <si>
    <t>Полдник:</t>
  </si>
  <si>
    <t>Кефир</t>
  </si>
  <si>
    <t>Ужин:</t>
  </si>
  <si>
    <t>Чай с сахаром</t>
  </si>
  <si>
    <t>Фактический суммарный объем приема пищи за день:</t>
  </si>
  <si>
    <t xml:space="preserve">                      </t>
  </si>
  <si>
    <t xml:space="preserve">                        </t>
  </si>
  <si>
    <t>Стоимость питания за день:</t>
  </si>
  <si>
    <t>Шеф – повар:  _________________ /_______________/</t>
  </si>
  <si>
    <t>Сухари</t>
  </si>
  <si>
    <t>Напиток из изюма</t>
  </si>
  <si>
    <t>Какао с молоком</t>
  </si>
  <si>
    <t>250</t>
  </si>
  <si>
    <t xml:space="preserve">Бутерброд с маслом </t>
  </si>
  <si>
    <t>Пюре картофельное</t>
  </si>
  <si>
    <t xml:space="preserve"> _________________________                                           </t>
  </si>
  <si>
    <t xml:space="preserve"> ___________ / _____________ /                                                           </t>
  </si>
  <si>
    <t>Кисель "Витаминный"</t>
  </si>
  <si>
    <t>150</t>
  </si>
  <si>
    <t xml:space="preserve"> Выход, г</t>
  </si>
  <si>
    <t xml:space="preserve">Цена, руб.       </t>
  </si>
  <si>
    <t>Калорийность, ккал</t>
  </si>
  <si>
    <t xml:space="preserve">Цена, руб.      </t>
  </si>
  <si>
    <t>Утверждаю</t>
  </si>
  <si>
    <t xml:space="preserve">Согласовано                                                                                          </t>
  </si>
  <si>
    <t>Цена, руб.</t>
  </si>
  <si>
    <t>200</t>
  </si>
  <si>
    <t>180</t>
  </si>
  <si>
    <t>Фрукты свежие ( яблоко )</t>
  </si>
  <si>
    <t>40</t>
  </si>
  <si>
    <t>70</t>
  </si>
  <si>
    <t>50</t>
  </si>
  <si>
    <t>130</t>
  </si>
  <si>
    <t>Щи из свежей капусты с говядиной, со сметаной</t>
  </si>
  <si>
    <t>Кефир фруктовый</t>
  </si>
  <si>
    <t>Макаронные изделия отварные</t>
  </si>
  <si>
    <t>Чай с апельсином</t>
  </si>
  <si>
    <t>200/5</t>
  </si>
  <si>
    <t>Яйцо вареное</t>
  </si>
  <si>
    <t>Напиток кофейный с  молоком                             ( Витаминный )</t>
  </si>
  <si>
    <t>Напиток кофейный с молоком</t>
  </si>
  <si>
    <t>Суп рыбный "Мозаика"</t>
  </si>
  <si>
    <t>70/30</t>
  </si>
  <si>
    <t>110</t>
  </si>
  <si>
    <t>Чай с молоком</t>
  </si>
  <si>
    <t>Печень по-строгановски</t>
  </si>
  <si>
    <t>70 (50/20)</t>
  </si>
  <si>
    <t>Жаркое по-домашнему (свинина)</t>
  </si>
  <si>
    <t>Напиток из ягод</t>
  </si>
  <si>
    <t>30/10</t>
  </si>
  <si>
    <t>Бутерброд с сыром</t>
  </si>
  <si>
    <t>Биточек детский</t>
  </si>
  <si>
    <t>Печенье сахарное</t>
  </si>
  <si>
    <t>_______________/Шакина С.В.</t>
  </si>
  <si>
    <t>Биточек "Богатырский" под сметанным соусом</t>
  </si>
  <si>
    <t>150/20</t>
  </si>
  <si>
    <t>Кисель из ягод</t>
  </si>
  <si>
    <t>Калькулятор МАУ «Центра социального  питания»:                             /Паутова Л.Н./</t>
  </si>
  <si>
    <t>Фрукты свежие ( мандарин )</t>
  </si>
  <si>
    <t>256</t>
  </si>
  <si>
    <t>206</t>
  </si>
  <si>
    <t xml:space="preserve">Напиток кофейный с  молоком                          </t>
  </si>
  <si>
    <t xml:space="preserve">Чай с молоком </t>
  </si>
  <si>
    <t>30</t>
  </si>
  <si>
    <t>Чай с лимоном</t>
  </si>
  <si>
    <t>200/10</t>
  </si>
  <si>
    <t>Салат из свеклы отварной</t>
  </si>
  <si>
    <t>100</t>
  </si>
  <si>
    <t>Зразы рубленые из говядины с соусом молочным</t>
  </si>
  <si>
    <t>Греча отварная с овощами</t>
  </si>
  <si>
    <t xml:space="preserve">Суп картофельный с рисом и филе куринным </t>
  </si>
  <si>
    <t>150/10/10</t>
  </si>
  <si>
    <t>80                    ( 60/20 )</t>
  </si>
  <si>
    <t xml:space="preserve">Кура тушеная с овощами </t>
  </si>
  <si>
    <t>80/30</t>
  </si>
  <si>
    <t>90 (70/20)</t>
  </si>
  <si>
    <t>130 (110/20)</t>
  </si>
  <si>
    <t xml:space="preserve"> От «____»______________ 2023 г.                                                          </t>
  </si>
  <si>
    <t>От "___"______________2023 г.</t>
  </si>
  <si>
    <t>130/20</t>
  </si>
  <si>
    <t>Сырники из творога со сгущеным молоком</t>
  </si>
  <si>
    <t>150 (130/20)</t>
  </si>
  <si>
    <t>Пудинг из творога с изюмом, соусом ягодным</t>
  </si>
  <si>
    <t>Напиток яблочный</t>
  </si>
  <si>
    <t>Фрукты свежие ( мандарин)</t>
  </si>
  <si>
    <t>Компот из свежих груш</t>
  </si>
  <si>
    <t>Директор МАУ "Центр социального питания"</t>
  </si>
  <si>
    <t>130/7</t>
  </si>
  <si>
    <t xml:space="preserve">Напиток кофейный с  молоком                     </t>
  </si>
  <si>
    <t xml:space="preserve">Чай с сахаром </t>
  </si>
  <si>
    <t>Суп картофельный с бобовыми, с говядиной и гренками</t>
  </si>
  <si>
    <t>180/10/10</t>
  </si>
  <si>
    <t>Паста "Новинка" ( свинина )</t>
  </si>
  <si>
    <t>160        40/120</t>
  </si>
  <si>
    <t>150      30/120</t>
  </si>
  <si>
    <t>600</t>
  </si>
  <si>
    <t>125</t>
  </si>
  <si>
    <t>325</t>
  </si>
  <si>
    <t>Котлета рыбная</t>
  </si>
  <si>
    <t>80</t>
  </si>
  <si>
    <t>Напиток из мандаринов</t>
  </si>
  <si>
    <r>
      <t xml:space="preserve">                                                      </t>
    </r>
    <r>
      <rPr>
        <b/>
        <sz val="14"/>
        <rFont val="Calibri"/>
        <family val="2"/>
      </rPr>
      <t>М Е Н Ю на «27» февраля   2023 года.</t>
    </r>
  </si>
  <si>
    <r>
      <t xml:space="preserve">                            </t>
    </r>
    <r>
      <rPr>
        <b/>
        <sz val="14"/>
        <rFont val="Calibri"/>
        <family val="2"/>
      </rPr>
      <t>С А Д</t>
    </r>
  </si>
  <si>
    <t>Каша молочная рисовая с маслом сливочным</t>
  </si>
  <si>
    <t>30/8</t>
  </si>
  <si>
    <t>493</t>
  </si>
  <si>
    <t>Пряник</t>
  </si>
  <si>
    <t>56</t>
  </si>
  <si>
    <t>Свекольник с говядиной и сметаной</t>
  </si>
  <si>
    <t xml:space="preserve">Кефир </t>
  </si>
  <si>
    <t xml:space="preserve">Каша  геркулесовая молочная </t>
  </si>
  <si>
    <t>Фрукты свежие (груша)</t>
  </si>
  <si>
    <t>30/6</t>
  </si>
  <si>
    <t xml:space="preserve">Вермишель молочная </t>
  </si>
  <si>
    <t>Каша жидкая молочная пшеничная</t>
  </si>
  <si>
    <t>Каша жидкая молочная манная</t>
  </si>
  <si>
    <t>Каша жидкая молочная ячневая</t>
  </si>
  <si>
    <t>30/7</t>
  </si>
  <si>
    <t>___________________Шакина С.В</t>
  </si>
  <si>
    <t>От"____"_________________2023г</t>
  </si>
  <si>
    <t>120 (70/50)</t>
  </si>
  <si>
    <t>Паутова Л.Н.</t>
  </si>
  <si>
    <t xml:space="preserve">Экономист по ценообразованию:                                                                                                                                        </t>
  </si>
  <si>
    <t xml:space="preserve">Шеф – повар:                                                                                                                                                          </t>
  </si>
  <si>
    <r>
      <t xml:space="preserve"> </t>
    </r>
    <r>
      <rPr>
        <b/>
        <sz val="14"/>
        <rFont val="Calibri"/>
        <family val="2"/>
      </rPr>
      <t>С А Д</t>
    </r>
  </si>
  <si>
    <t>Я С Л И</t>
  </si>
  <si>
    <t>С А Д</t>
  </si>
  <si>
    <t>Огурец свежий</t>
  </si>
  <si>
    <t>Помидор свежий</t>
  </si>
  <si>
    <t>Капуста тушеная с курой</t>
  </si>
  <si>
    <t>160/50</t>
  </si>
  <si>
    <t>120/30</t>
  </si>
  <si>
    <t>160</t>
  </si>
  <si>
    <t>210</t>
  </si>
  <si>
    <t>Булочка "Витушка" с ванилином</t>
  </si>
  <si>
    <t>170(40/130)</t>
  </si>
  <si>
    <t>150(30/120)</t>
  </si>
  <si>
    <t>35</t>
  </si>
  <si>
    <t>Вафли</t>
  </si>
  <si>
    <t>20</t>
  </si>
  <si>
    <t>105</t>
  </si>
  <si>
    <t>80(40/40)</t>
  </si>
  <si>
    <t>Плов из свинины</t>
  </si>
  <si>
    <t>50/150</t>
  </si>
  <si>
    <t>40/150</t>
  </si>
  <si>
    <t>70       (50/20)</t>
  </si>
  <si>
    <r>
      <t xml:space="preserve">                                                                                                  </t>
    </r>
    <r>
      <rPr>
        <b/>
        <sz val="14"/>
        <rFont val="Calibri"/>
        <family val="2"/>
      </rPr>
      <t>М Е Н Ю на « 19 » июня 2023 года.</t>
    </r>
  </si>
  <si>
    <r>
      <t xml:space="preserve">                                                      </t>
    </r>
    <r>
      <rPr>
        <b/>
        <sz val="14"/>
        <rFont val="Calibri"/>
        <family val="2"/>
      </rPr>
      <t>М Е Н Ю на « 20 » июня 2023 года.</t>
    </r>
  </si>
  <si>
    <r>
      <t xml:space="preserve">                                                      </t>
    </r>
    <r>
      <rPr>
        <b/>
        <sz val="14"/>
        <rFont val="Calibri"/>
        <family val="2"/>
      </rPr>
      <t xml:space="preserve">М Е Н Ю на « 21 » июня 2023 года.           </t>
    </r>
  </si>
  <si>
    <r>
      <t xml:space="preserve">                                                      </t>
    </r>
    <r>
      <rPr>
        <b/>
        <sz val="14"/>
        <rFont val="Calibri"/>
        <family val="2"/>
      </rPr>
      <t>М Е Н Ю на « 22 »  июня 2023 года.</t>
    </r>
  </si>
  <si>
    <r>
      <t xml:space="preserve">                                                      </t>
    </r>
    <r>
      <rPr>
        <b/>
        <sz val="14"/>
        <rFont val="Calibri"/>
        <family val="2"/>
      </rPr>
      <t xml:space="preserve">М Е Н Ю на « 23 » июня 2023 года.           </t>
    </r>
  </si>
  <si>
    <t>Вермишель молочная</t>
  </si>
  <si>
    <t xml:space="preserve">Напиток кофейный с молоком </t>
  </si>
  <si>
    <t>Напиток кофейный с молоком (витаминный)</t>
  </si>
  <si>
    <t>Сушка</t>
  </si>
  <si>
    <t>Шницель рыбный Диетический</t>
  </si>
  <si>
    <t>Фрукты свежие ( груша)</t>
  </si>
  <si>
    <t>Зразы из говядины с соусом сметанным с томатом</t>
  </si>
  <si>
    <t xml:space="preserve">105                 ( 75/30 )      </t>
  </si>
  <si>
    <t xml:space="preserve">75                 ( 55/20 )      </t>
  </si>
  <si>
    <t>Греча отварная</t>
  </si>
  <si>
    <t>180/5</t>
  </si>
  <si>
    <r>
      <t xml:space="preserve">                                                      </t>
    </r>
    <r>
      <rPr>
        <b/>
        <sz val="14"/>
        <rFont val="Calibri"/>
        <family val="2"/>
      </rPr>
      <t>М Е Н Ю на « 19 » июня  2023 года.</t>
    </r>
  </si>
  <si>
    <t>Суп картофельный с зеленым горошком и говядиной</t>
  </si>
  <si>
    <t>Суп картофельный с макаронными изделиями и говядиной</t>
  </si>
  <si>
    <t>150/5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</si>
</sst>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"/>
    <numFmt numFmtId="191" formatCode="#,##0.00\ _₽"/>
  </numFmts>
  <fonts count="54">
    <font>
      <sz val="10"/>
      <name val="Arial"/>
      <family val="0"/>
    </font>
    <font>
      <sz val="11"/>
      <name val="Calibri"/>
      <family val="2"/>
    </font>
    <font>
      <b/>
      <i/>
      <sz val="11"/>
      <name val="Calibri"/>
      <family val="2"/>
    </font>
    <font>
      <sz val="8"/>
      <name val="Arial"/>
      <family val="2"/>
    </font>
    <font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i/>
      <sz val="14"/>
      <name val="Calibri"/>
      <family val="2"/>
    </font>
    <font>
      <sz val="12"/>
      <name val="Arial"/>
      <family val="2"/>
    </font>
    <font>
      <sz val="14"/>
      <name val="Arial"/>
      <family val="2"/>
    </font>
    <font>
      <sz val="14"/>
      <name val="Calibri Light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4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FF0000"/>
      <name val="Calibri"/>
      <family val="2"/>
    </font>
    <font>
      <sz val="10"/>
      <color rgb="FFFF0000"/>
      <name val="Arial"/>
      <family val="2"/>
    </font>
    <font>
      <b/>
      <i/>
      <sz val="14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90" fontId="0" fillId="0" borderId="0" xfId="0" applyNumberFormat="1" applyAlignment="1">
      <alignment horizontal="center"/>
    </xf>
    <xf numFmtId="190" fontId="2" fillId="0" borderId="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90" fontId="6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top" wrapText="1"/>
    </xf>
    <xf numFmtId="2" fontId="6" fillId="0" borderId="10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190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right" vertical="top" wrapText="1"/>
    </xf>
    <xf numFmtId="2" fontId="6" fillId="0" borderId="10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90" fontId="8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7" fillId="0" borderId="12" xfId="0" applyFont="1" applyBorder="1" applyAlignment="1">
      <alignment vertical="top" wrapText="1"/>
    </xf>
    <xf numFmtId="190" fontId="7" fillId="0" borderId="1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2" fontId="8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6" fillId="0" borderId="1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191" fontId="0" fillId="0" borderId="0" xfId="0" applyNumberFormat="1" applyAlignment="1">
      <alignment/>
    </xf>
    <xf numFmtId="191" fontId="6" fillId="0" borderId="10" xfId="0" applyNumberFormat="1" applyFont="1" applyBorder="1" applyAlignment="1">
      <alignment horizontal="center" vertical="top" wrapText="1"/>
    </xf>
    <xf numFmtId="191" fontId="6" fillId="0" borderId="10" xfId="0" applyNumberFormat="1" applyFont="1" applyBorder="1" applyAlignment="1">
      <alignment horizontal="right" vertical="top" wrapText="1"/>
    </xf>
    <xf numFmtId="191" fontId="7" fillId="0" borderId="10" xfId="0" applyNumberFormat="1" applyFont="1" applyBorder="1" applyAlignment="1">
      <alignment horizontal="right"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2" fontId="50" fillId="0" borderId="0" xfId="0" applyNumberFormat="1" applyFont="1" applyBorder="1" applyAlignment="1">
      <alignment horizontal="center" vertical="top" wrapText="1"/>
    </xf>
    <xf numFmtId="191" fontId="51" fillId="0" borderId="0" xfId="0" applyNumberFormat="1" applyFont="1" applyAlignment="1">
      <alignment horizontal="center"/>
    </xf>
    <xf numFmtId="2" fontId="51" fillId="0" borderId="0" xfId="0" applyNumberFormat="1" applyFont="1" applyAlignment="1">
      <alignment horizontal="center"/>
    </xf>
    <xf numFmtId="0" fontId="6" fillId="0" borderId="11" xfId="0" applyFont="1" applyFill="1" applyBorder="1" applyAlignment="1">
      <alignment vertical="top" wrapText="1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190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190" fontId="6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190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7" fillId="0" borderId="12" xfId="0" applyNumberFormat="1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top" wrapText="1"/>
    </xf>
    <xf numFmtId="190" fontId="7" fillId="0" borderId="1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185" fontId="52" fillId="0" borderId="0" xfId="58" applyFont="1" applyBorder="1" applyAlignment="1">
      <alignment horizontal="center" vertical="top" wrapText="1"/>
    </xf>
    <xf numFmtId="185" fontId="7" fillId="0" borderId="0" xfId="58" applyFont="1" applyBorder="1" applyAlignment="1">
      <alignment horizontal="center" vertical="top" wrapText="1"/>
    </xf>
    <xf numFmtId="190" fontId="6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49" fontId="6" fillId="0" borderId="0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right" vertical="top" wrapText="1"/>
    </xf>
    <xf numFmtId="190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90" fontId="4" fillId="0" borderId="0" xfId="0" applyNumberFormat="1" applyFont="1" applyAlignment="1">
      <alignment horizontal="right"/>
    </xf>
    <xf numFmtId="190" fontId="4" fillId="0" borderId="0" xfId="0" applyNumberFormat="1" applyFont="1" applyAlignment="1">
      <alignment horizontal="left"/>
    </xf>
    <xf numFmtId="190" fontId="4" fillId="0" borderId="0" xfId="0" applyNumberFormat="1" applyFont="1" applyAlignment="1">
      <alignment/>
    </xf>
    <xf numFmtId="190" fontId="8" fillId="0" borderId="13" xfId="0" applyNumberFormat="1" applyFont="1" applyBorder="1" applyAlignment="1">
      <alignment horizontal="center"/>
    </xf>
    <xf numFmtId="190" fontId="8" fillId="0" borderId="14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right"/>
    </xf>
    <xf numFmtId="49" fontId="0" fillId="0" borderId="0" xfId="0" applyNumberFormat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 horizontal="right"/>
    </xf>
    <xf numFmtId="190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5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191" fontId="7" fillId="0" borderId="15" xfId="0" applyNumberFormat="1" applyFont="1" applyBorder="1" applyAlignment="1">
      <alignment horizontal="right" vertical="top" wrapText="1"/>
    </xf>
    <xf numFmtId="191" fontId="7" fillId="0" borderId="11" xfId="0" applyNumberFormat="1" applyFont="1" applyBorder="1" applyAlignment="1">
      <alignment horizontal="right" vertical="top" wrapText="1"/>
    </xf>
    <xf numFmtId="0" fontId="7" fillId="0" borderId="15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2" fontId="7" fillId="0" borderId="15" xfId="0" applyNumberFormat="1" applyFont="1" applyBorder="1" applyAlignment="1">
      <alignment horizontal="right" vertical="top" wrapText="1"/>
    </xf>
    <xf numFmtId="2" fontId="7" fillId="0" borderId="11" xfId="0" applyNumberFormat="1" applyFont="1" applyBorder="1" applyAlignment="1">
      <alignment horizontal="right" vertical="top" wrapText="1"/>
    </xf>
    <xf numFmtId="190" fontId="7" fillId="0" borderId="15" xfId="0" applyNumberFormat="1" applyFont="1" applyBorder="1" applyAlignment="1">
      <alignment horizontal="center" vertical="top" wrapText="1"/>
    </xf>
    <xf numFmtId="190" fontId="7" fillId="0" borderId="11" xfId="0" applyNumberFormat="1" applyFont="1" applyBorder="1" applyAlignment="1">
      <alignment horizontal="center" vertical="top" wrapText="1"/>
    </xf>
    <xf numFmtId="190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15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657225</xdr:colOff>
      <xdr:row>0</xdr:row>
      <xdr:rowOff>38100</xdr:rowOff>
    </xdr:from>
    <xdr:to>
      <xdr:col>6</xdr:col>
      <xdr:colOff>1209675</xdr:colOff>
      <xdr:row>0</xdr:row>
      <xdr:rowOff>523875</xdr:rowOff>
    </xdr:to>
    <xdr:pic>
      <xdr:nvPicPr>
        <xdr:cNvPr id="1" name="Рисунок 3" descr="http://baik-info.ru/sites/default/files/100-luchshih-tovarov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48750" y="3810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857250</xdr:colOff>
      <xdr:row>0</xdr:row>
      <xdr:rowOff>28575</xdr:rowOff>
    </xdr:from>
    <xdr:to>
      <xdr:col>7</xdr:col>
      <xdr:colOff>1343025</xdr:colOff>
      <xdr:row>0</xdr:row>
      <xdr:rowOff>428625</xdr:rowOff>
    </xdr:to>
    <xdr:pic>
      <xdr:nvPicPr>
        <xdr:cNvPr id="1" name="Рисунок 3" descr="http://baik-info.ru/sites/default/files/100-luchshih-tovarov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944100" y="28575"/>
          <a:ext cx="4857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43"/>
  <sheetViews>
    <sheetView tabSelected="1" view="pageBreakPreview" zoomScale="60" zoomScaleNormal="70" workbookViewId="0" topLeftCell="A1">
      <selection activeCell="C3" sqref="C3"/>
    </sheetView>
  </sheetViews>
  <sheetFormatPr defaultColWidth="9.140625" defaultRowHeight="12.75"/>
  <cols>
    <col min="1" max="1" width="45.7109375" style="0" customWidth="1"/>
    <col min="2" max="2" width="15.00390625" style="0" customWidth="1"/>
    <col min="3" max="3" width="13.8515625" style="0" customWidth="1"/>
    <col min="4" max="4" width="18.28125" style="0" customWidth="1"/>
    <col min="5" max="5" width="14.28125" style="0" customWidth="1"/>
    <col min="6" max="6" width="16.140625" style="0" customWidth="1"/>
    <col min="7" max="7" width="20.421875" style="0" customWidth="1"/>
  </cols>
  <sheetData>
    <row r="8" spans="1:7" ht="23.25" customHeight="1">
      <c r="A8" s="102" t="s">
        <v>172</v>
      </c>
      <c r="B8" s="102"/>
      <c r="C8" s="102"/>
      <c r="D8" s="102"/>
      <c r="E8" s="102"/>
      <c r="F8" s="102"/>
      <c r="G8" s="100"/>
    </row>
    <row r="9" spans="1:7" ht="15.75" thickBot="1">
      <c r="A9" s="1"/>
      <c r="B9" s="98"/>
      <c r="C9" s="99"/>
      <c r="D9" s="100"/>
      <c r="E9" s="98"/>
      <c r="F9" s="99"/>
      <c r="G9" s="100"/>
    </row>
    <row r="10" spans="1:7" ht="19.5" thickBot="1">
      <c r="A10" s="103" t="s">
        <v>0</v>
      </c>
      <c r="B10" s="105" t="s">
        <v>136</v>
      </c>
      <c r="C10" s="106"/>
      <c r="D10" s="107"/>
      <c r="E10" s="105" t="s">
        <v>135</v>
      </c>
      <c r="F10" s="108"/>
      <c r="G10" s="109"/>
    </row>
    <row r="11" spans="1:7" ht="38.25" thickBot="1">
      <c r="A11" s="104"/>
      <c r="B11" s="9" t="s">
        <v>29</v>
      </c>
      <c r="C11" s="39" t="s">
        <v>30</v>
      </c>
      <c r="D11" s="10" t="s">
        <v>31</v>
      </c>
      <c r="E11" s="9" t="s">
        <v>29</v>
      </c>
      <c r="F11" s="39" t="s">
        <v>32</v>
      </c>
      <c r="G11" s="10" t="s">
        <v>31</v>
      </c>
    </row>
    <row r="12" spans="1:7" ht="22.5" customHeight="1" thickBot="1">
      <c r="A12" s="11" t="s">
        <v>2</v>
      </c>
      <c r="B12" s="12"/>
      <c r="C12" s="14"/>
      <c r="D12" s="10"/>
      <c r="E12" s="9"/>
      <c r="F12" s="14"/>
      <c r="G12" s="10"/>
    </row>
    <row r="13" spans="1:7" ht="24" customHeight="1" thickBot="1">
      <c r="A13" s="15" t="s">
        <v>161</v>
      </c>
      <c r="B13" s="46">
        <v>180</v>
      </c>
      <c r="C13" s="14">
        <v>12.12</v>
      </c>
      <c r="D13" s="10">
        <v>218.3</v>
      </c>
      <c r="E13" s="9">
        <v>150</v>
      </c>
      <c r="F13" s="14">
        <v>10.23</v>
      </c>
      <c r="G13" s="10">
        <v>181.9</v>
      </c>
    </row>
    <row r="14" spans="1:7" ht="25.5" customHeight="1" thickBot="1">
      <c r="A14" s="15" t="s">
        <v>162</v>
      </c>
      <c r="B14" s="46"/>
      <c r="C14" s="14"/>
      <c r="D14" s="10"/>
      <c r="E14" s="9">
        <v>150</v>
      </c>
      <c r="F14" s="14">
        <v>5.49</v>
      </c>
      <c r="G14" s="10">
        <v>61.2</v>
      </c>
    </row>
    <row r="15" spans="1:7" ht="41.25" customHeight="1" thickBot="1">
      <c r="A15" s="15" t="s">
        <v>163</v>
      </c>
      <c r="B15" s="46">
        <v>200</v>
      </c>
      <c r="C15" s="14">
        <v>6.88</v>
      </c>
      <c r="D15" s="10">
        <v>81.55</v>
      </c>
      <c r="E15" s="9"/>
      <c r="F15" s="14"/>
      <c r="G15" s="10"/>
    </row>
    <row r="16" spans="1:7" ht="25.5" customHeight="1" thickBot="1">
      <c r="A16" s="15" t="s">
        <v>60</v>
      </c>
      <c r="B16" s="12" t="s">
        <v>59</v>
      </c>
      <c r="C16" s="14">
        <v>12.38</v>
      </c>
      <c r="D16" s="10">
        <v>113.4</v>
      </c>
      <c r="E16" s="12" t="s">
        <v>59</v>
      </c>
      <c r="F16" s="14">
        <v>12.38</v>
      </c>
      <c r="G16" s="10">
        <v>113.4</v>
      </c>
    </row>
    <row r="17" spans="1:7" ht="22.5" customHeight="1" thickBot="1">
      <c r="A17" s="11" t="s">
        <v>3</v>
      </c>
      <c r="B17" s="12"/>
      <c r="C17" s="14"/>
      <c r="D17" s="10"/>
      <c r="E17" s="9"/>
      <c r="F17" s="14"/>
      <c r="G17" s="10"/>
    </row>
    <row r="18" spans="1:7" ht="19.5" thickBot="1">
      <c r="A18" s="15" t="s">
        <v>164</v>
      </c>
      <c r="B18" s="46">
        <v>10</v>
      </c>
      <c r="C18" s="14">
        <v>1.25</v>
      </c>
      <c r="D18" s="10">
        <v>36.5</v>
      </c>
      <c r="E18" s="9">
        <v>10</v>
      </c>
      <c r="F18" s="14">
        <v>1.25</v>
      </c>
      <c r="G18" s="10">
        <v>36.5</v>
      </c>
    </row>
    <row r="19" spans="1:7" ht="23.25" customHeight="1" thickBot="1">
      <c r="A19" s="15" t="s">
        <v>20</v>
      </c>
      <c r="B19" s="46">
        <v>200</v>
      </c>
      <c r="C19" s="14">
        <v>2.36</v>
      </c>
      <c r="D19" s="10">
        <v>64.8</v>
      </c>
      <c r="E19" s="9">
        <v>150</v>
      </c>
      <c r="F19" s="14">
        <v>1.77</v>
      </c>
      <c r="G19" s="10">
        <v>48.6</v>
      </c>
    </row>
    <row r="20" spans="1:7" ht="31.5" customHeight="1" thickBot="1">
      <c r="A20" s="11" t="s">
        <v>4</v>
      </c>
      <c r="B20" s="47">
        <v>630</v>
      </c>
      <c r="C20" s="19"/>
      <c r="D20" s="17">
        <f>SUM(D12:D19)</f>
        <v>514.55</v>
      </c>
      <c r="E20" s="18">
        <v>500</v>
      </c>
      <c r="F20" s="19"/>
      <c r="G20" s="17">
        <f>SUM(G13:G19)</f>
        <v>441.6</v>
      </c>
    </row>
    <row r="21" spans="1:7" ht="19.5" thickBot="1">
      <c r="A21" s="11" t="s">
        <v>5</v>
      </c>
      <c r="B21" s="12"/>
      <c r="C21" s="14"/>
      <c r="D21" s="10"/>
      <c r="E21" s="9"/>
      <c r="F21" s="14"/>
      <c r="G21" s="10"/>
    </row>
    <row r="22" spans="1:7" ht="44.25" customHeight="1" thickBot="1">
      <c r="A22" s="15" t="s">
        <v>173</v>
      </c>
      <c r="B22" s="12" t="s">
        <v>6</v>
      </c>
      <c r="C22" s="14">
        <v>14.01</v>
      </c>
      <c r="D22" s="82">
        <v>142.96</v>
      </c>
      <c r="E22" s="9" t="s">
        <v>7</v>
      </c>
      <c r="F22" s="14">
        <v>12.7</v>
      </c>
      <c r="G22" s="82">
        <v>122</v>
      </c>
    </row>
    <row r="23" spans="1:7" ht="29.25" customHeight="1" thickBot="1">
      <c r="A23" s="15" t="s">
        <v>165</v>
      </c>
      <c r="B23" s="46">
        <v>70</v>
      </c>
      <c r="C23" s="14">
        <v>22.5</v>
      </c>
      <c r="D23" s="10">
        <v>209.1</v>
      </c>
      <c r="E23" s="9">
        <v>50</v>
      </c>
      <c r="F23" s="14">
        <v>16.16</v>
      </c>
      <c r="G23" s="10">
        <v>149.4</v>
      </c>
    </row>
    <row r="24" spans="1:7" ht="24.75" customHeight="1" thickBot="1">
      <c r="A24" s="15" t="s">
        <v>24</v>
      </c>
      <c r="B24" s="12" t="s">
        <v>42</v>
      </c>
      <c r="C24" s="14">
        <v>10.97</v>
      </c>
      <c r="D24" s="10">
        <v>141.7</v>
      </c>
      <c r="E24" s="9">
        <v>110</v>
      </c>
      <c r="F24" s="14">
        <v>9.28</v>
      </c>
      <c r="G24" s="10">
        <v>119.9</v>
      </c>
    </row>
    <row r="25" spans="1:7" ht="24.75" customHeight="1" thickBot="1">
      <c r="A25" s="15" t="s">
        <v>93</v>
      </c>
      <c r="B25" s="12" t="s">
        <v>37</v>
      </c>
      <c r="C25" s="14">
        <v>2.6</v>
      </c>
      <c r="D25" s="10">
        <v>91.8</v>
      </c>
      <c r="E25" s="9">
        <v>150</v>
      </c>
      <c r="F25" s="14">
        <v>2.18</v>
      </c>
      <c r="G25" s="10">
        <v>76.5</v>
      </c>
    </row>
    <row r="26" spans="1:7" ht="27.75" customHeight="1" thickBot="1">
      <c r="A26" s="15" t="s">
        <v>9</v>
      </c>
      <c r="B26" s="46">
        <v>30</v>
      </c>
      <c r="C26" s="14">
        <v>2.18</v>
      </c>
      <c r="D26" s="10">
        <v>60</v>
      </c>
      <c r="E26" s="9">
        <v>27</v>
      </c>
      <c r="F26" s="14">
        <v>1.97</v>
      </c>
      <c r="G26" s="10">
        <v>54</v>
      </c>
    </row>
    <row r="27" spans="1:7" ht="26.25" customHeight="1" thickBot="1">
      <c r="A27" s="11" t="s">
        <v>4</v>
      </c>
      <c r="B27" s="47">
        <v>600</v>
      </c>
      <c r="C27" s="19"/>
      <c r="D27" s="17">
        <f>SUM(D21:D26)</f>
        <v>645.56</v>
      </c>
      <c r="E27" s="18">
        <v>497</v>
      </c>
      <c r="F27" s="19"/>
      <c r="G27" s="17">
        <f>SUM(G21:G26)</f>
        <v>521.8</v>
      </c>
    </row>
    <row r="28" spans="1:7" ht="23.25" customHeight="1" thickBot="1">
      <c r="A28" s="11" t="s">
        <v>10</v>
      </c>
      <c r="B28" s="12"/>
      <c r="C28" s="14"/>
      <c r="D28" s="10"/>
      <c r="E28" s="9"/>
      <c r="F28" s="14"/>
      <c r="G28" s="10"/>
    </row>
    <row r="29" spans="1:7" ht="28.5" customHeight="1" thickBot="1">
      <c r="A29" s="15" t="s">
        <v>66</v>
      </c>
      <c r="B29" s="12" t="s">
        <v>37</v>
      </c>
      <c r="C29" s="14">
        <v>5.32</v>
      </c>
      <c r="D29" s="10">
        <v>62.5</v>
      </c>
      <c r="E29" s="9">
        <v>150</v>
      </c>
      <c r="F29" s="14">
        <v>4.43</v>
      </c>
      <c r="G29" s="10">
        <v>52</v>
      </c>
    </row>
    <row r="30" spans="1:7" ht="27.75" customHeight="1" thickBot="1">
      <c r="A30" s="15" t="s">
        <v>166</v>
      </c>
      <c r="B30" s="46">
        <v>140</v>
      </c>
      <c r="C30" s="14">
        <v>17.5</v>
      </c>
      <c r="D30" s="10">
        <v>58.8</v>
      </c>
      <c r="E30" s="46">
        <v>136</v>
      </c>
      <c r="F30" s="14">
        <v>17</v>
      </c>
      <c r="G30" s="10">
        <v>57.1</v>
      </c>
    </row>
    <row r="31" spans="1:7" ht="24.75" customHeight="1" thickBot="1">
      <c r="A31" s="11" t="s">
        <v>4</v>
      </c>
      <c r="B31" s="47">
        <v>320</v>
      </c>
      <c r="C31" s="19"/>
      <c r="D31" s="17">
        <f>SUM(D29:D30)</f>
        <v>121.3</v>
      </c>
      <c r="E31" s="18">
        <v>286</v>
      </c>
      <c r="F31" s="19"/>
      <c r="G31" s="17">
        <f>SUM(G29:G30)</f>
        <v>109.1</v>
      </c>
    </row>
    <row r="32" spans="1:7" ht="19.5" thickBot="1">
      <c r="A32" s="11" t="s">
        <v>12</v>
      </c>
      <c r="B32" s="12"/>
      <c r="C32" s="14"/>
      <c r="D32" s="10"/>
      <c r="E32" s="9"/>
      <c r="F32" s="14"/>
      <c r="G32" s="10"/>
    </row>
    <row r="33" spans="1:7" ht="42.75" customHeight="1" thickBot="1">
      <c r="A33" s="15" t="s">
        <v>167</v>
      </c>
      <c r="B33" s="12" t="s">
        <v>168</v>
      </c>
      <c r="C33" s="14">
        <v>23.57</v>
      </c>
      <c r="D33" s="10">
        <v>237.8</v>
      </c>
      <c r="E33" s="12" t="s">
        <v>169</v>
      </c>
      <c r="F33" s="14">
        <v>17.16</v>
      </c>
      <c r="G33" s="10">
        <v>171.8</v>
      </c>
    </row>
    <row r="34" spans="1:7" ht="26.25" customHeight="1" thickBot="1">
      <c r="A34" s="15" t="s">
        <v>170</v>
      </c>
      <c r="B34" s="12" t="s">
        <v>42</v>
      </c>
      <c r="C34" s="14">
        <v>7.14</v>
      </c>
      <c r="D34" s="10">
        <v>241.8</v>
      </c>
      <c r="E34" s="12" t="s">
        <v>53</v>
      </c>
      <c r="F34" s="14">
        <v>5.97</v>
      </c>
      <c r="G34" s="10">
        <v>204.6</v>
      </c>
    </row>
    <row r="35" spans="1:7" ht="27" customHeight="1" thickBot="1">
      <c r="A35" s="15" t="s">
        <v>74</v>
      </c>
      <c r="B35" s="12" t="s">
        <v>75</v>
      </c>
      <c r="C35" s="14">
        <v>2.03</v>
      </c>
      <c r="D35" s="10">
        <v>22.5</v>
      </c>
      <c r="E35" s="9" t="s">
        <v>171</v>
      </c>
      <c r="F35" s="14">
        <v>1.31</v>
      </c>
      <c r="G35" s="10">
        <v>19.1</v>
      </c>
    </row>
    <row r="36" spans="1:7" ht="27.75" customHeight="1" thickBot="1">
      <c r="A36" s="15" t="s">
        <v>9</v>
      </c>
      <c r="B36" s="46">
        <v>27</v>
      </c>
      <c r="C36" s="14">
        <v>1.98</v>
      </c>
      <c r="D36" s="10">
        <v>54</v>
      </c>
      <c r="E36" s="9">
        <v>30</v>
      </c>
      <c r="F36" s="14">
        <v>2.18</v>
      </c>
      <c r="G36" s="10">
        <v>60</v>
      </c>
    </row>
    <row r="37" spans="1:7" ht="24" customHeight="1" thickBot="1">
      <c r="A37" s="29" t="s">
        <v>4</v>
      </c>
      <c r="B37" s="48">
        <v>472</v>
      </c>
      <c r="C37" s="32"/>
      <c r="D37" s="30">
        <f>SUM(D32:D36)</f>
        <v>556.1</v>
      </c>
      <c r="E37" s="31">
        <v>400</v>
      </c>
      <c r="F37" s="32"/>
      <c r="G37" s="30">
        <f>SUM(G32:G36)</f>
        <v>455.5</v>
      </c>
    </row>
    <row r="38" spans="1:7" ht="43.5" customHeight="1" thickBot="1">
      <c r="A38" s="11" t="s">
        <v>14</v>
      </c>
      <c r="B38" s="47">
        <f>B20+B27+B31+B37</f>
        <v>2022</v>
      </c>
      <c r="C38" s="19" t="s">
        <v>15</v>
      </c>
      <c r="D38" s="17">
        <f>SUM(D20+D27+D31+D37)</f>
        <v>1837.5099999999998</v>
      </c>
      <c r="E38" s="18">
        <f>E20+E27+E31+E37</f>
        <v>1683</v>
      </c>
      <c r="F38" s="19" t="s">
        <v>16</v>
      </c>
      <c r="G38" s="17">
        <f>SUM(G20+G27+G31+G37)</f>
        <v>1528</v>
      </c>
    </row>
    <row r="39" spans="1:7" ht="26.25" customHeight="1" thickBot="1">
      <c r="A39" s="11" t="s">
        <v>17</v>
      </c>
      <c r="B39" s="18"/>
      <c r="C39" s="19">
        <f>SUM(C12:C38)</f>
        <v>144.78999999999996</v>
      </c>
      <c r="D39" s="17"/>
      <c r="E39" s="18"/>
      <c r="F39" s="19">
        <f>SUM(F13:F38)</f>
        <v>121.46000000000001</v>
      </c>
      <c r="G39" s="17"/>
    </row>
    <row r="40" spans="1:7" ht="19.5" customHeight="1">
      <c r="A40" s="5"/>
      <c r="B40" s="6"/>
      <c r="C40" s="49"/>
      <c r="D40" s="8"/>
      <c r="E40" s="6"/>
      <c r="F40" s="49"/>
      <c r="G40" s="8"/>
    </row>
    <row r="41" spans="1:7" ht="12.75">
      <c r="A41" s="101"/>
      <c r="B41" s="98"/>
      <c r="C41" s="99"/>
      <c r="D41" s="100"/>
      <c r="E41" s="98"/>
      <c r="F41" s="99"/>
      <c r="G41" s="100"/>
    </row>
    <row r="42" spans="1:7" ht="12.75">
      <c r="A42" s="101"/>
      <c r="B42" s="98"/>
      <c r="C42" s="99"/>
      <c r="D42" s="100"/>
      <c r="E42" s="98"/>
      <c r="F42" s="99"/>
      <c r="G42" s="100"/>
    </row>
    <row r="43" spans="1:7" ht="12.75">
      <c r="A43" s="101"/>
      <c r="B43" s="98"/>
      <c r="C43" s="99"/>
      <c r="D43" s="100"/>
      <c r="E43" s="98"/>
      <c r="F43" s="99"/>
      <c r="G43" s="100"/>
    </row>
  </sheetData>
  <sheetProtection/>
  <mergeCells count="4">
    <mergeCell ref="A8:F8"/>
    <mergeCell ref="A10:A11"/>
    <mergeCell ref="B10:D10"/>
    <mergeCell ref="E10:G10"/>
  </mergeCells>
  <printOptions/>
  <pageMargins left="0.7874015748031497" right="0.1968503937007874" top="0.1968503937007874" bottom="0.1968503937007874" header="0" footer="0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4">
      <selection activeCell="J17" sqref="J17"/>
    </sheetView>
  </sheetViews>
  <sheetFormatPr defaultColWidth="9.140625" defaultRowHeight="13.5" customHeight="1"/>
  <cols>
    <col min="1" max="1" width="48.421875" style="0" customWidth="1"/>
    <col min="2" max="2" width="13.57421875" style="2" customWidth="1"/>
    <col min="3" max="3" width="13.7109375" style="38" customWidth="1"/>
    <col min="4" max="4" width="20.421875" style="7" customWidth="1"/>
    <col min="5" max="5" width="13.421875" style="2" customWidth="1"/>
    <col min="6" max="6" width="16.28125" style="38" customWidth="1"/>
    <col min="7" max="7" width="18.421875" style="7" customWidth="1"/>
  </cols>
  <sheetData>
    <row r="1" spans="1:6" ht="42.75" customHeight="1">
      <c r="A1" s="22"/>
      <c r="B1" s="23"/>
      <c r="C1" s="36"/>
      <c r="D1" s="24"/>
      <c r="E1" s="23"/>
      <c r="F1" s="36"/>
    </row>
    <row r="2" spans="1:6" ht="19.5" customHeight="1">
      <c r="A2" s="3" t="s">
        <v>34</v>
      </c>
      <c r="B2" s="25"/>
      <c r="C2" s="37"/>
      <c r="D2" s="88"/>
      <c r="E2" s="89" t="s">
        <v>33</v>
      </c>
      <c r="F2" s="88"/>
    </row>
    <row r="3" spans="1:10" ht="15.75" customHeight="1">
      <c r="A3" s="3" t="s">
        <v>25</v>
      </c>
      <c r="B3" s="88"/>
      <c r="C3" s="88"/>
      <c r="D3" s="88"/>
      <c r="E3" s="90" t="s">
        <v>96</v>
      </c>
      <c r="F3" s="90"/>
      <c r="G3" s="90"/>
      <c r="H3" s="90"/>
      <c r="I3" s="90"/>
      <c r="J3" s="90"/>
    </row>
    <row r="4" spans="1:10" ht="24.75" customHeight="1">
      <c r="A4" s="3" t="s">
        <v>26</v>
      </c>
      <c r="B4" s="25"/>
      <c r="E4" s="90" t="s">
        <v>128</v>
      </c>
      <c r="F4" s="89"/>
      <c r="G4" s="89"/>
      <c r="H4" s="89"/>
      <c r="I4" s="89"/>
      <c r="J4" s="89"/>
    </row>
    <row r="5" spans="1:10" ht="21" customHeight="1">
      <c r="A5" s="3" t="s">
        <v>87</v>
      </c>
      <c r="B5" s="25"/>
      <c r="C5" s="37"/>
      <c r="D5" s="88"/>
      <c r="E5" s="90" t="s">
        <v>129</v>
      </c>
      <c r="F5" s="89"/>
      <c r="G5" s="89"/>
      <c r="H5" s="89"/>
      <c r="I5" s="89"/>
      <c r="J5" s="89"/>
    </row>
    <row r="6" ht="16.5" customHeight="1">
      <c r="A6" s="1"/>
    </row>
    <row r="7" spans="1:4" ht="17.25" customHeight="1">
      <c r="A7" s="102" t="s">
        <v>156</v>
      </c>
      <c r="B7" s="102"/>
      <c r="C7" s="102"/>
      <c r="D7" s="102"/>
    </row>
    <row r="8" ht="13.5" customHeight="1" thickBot="1">
      <c r="A8" s="1"/>
    </row>
    <row r="9" spans="1:7" ht="31.5" customHeight="1" thickBot="1">
      <c r="A9" s="110" t="s">
        <v>0</v>
      </c>
      <c r="B9" s="105" t="s">
        <v>136</v>
      </c>
      <c r="C9" s="106"/>
      <c r="D9" s="107"/>
      <c r="E9" s="105" t="s">
        <v>135</v>
      </c>
      <c r="F9" s="108"/>
      <c r="G9" s="109"/>
    </row>
    <row r="10" spans="1:7" ht="63.75" customHeight="1" thickBot="1">
      <c r="A10" s="111"/>
      <c r="B10" s="9" t="s">
        <v>29</v>
      </c>
      <c r="C10" s="39" t="s">
        <v>30</v>
      </c>
      <c r="D10" s="10" t="s">
        <v>31</v>
      </c>
      <c r="E10" s="9" t="s">
        <v>29</v>
      </c>
      <c r="F10" s="39" t="s">
        <v>32</v>
      </c>
      <c r="G10" s="10" t="s">
        <v>31</v>
      </c>
    </row>
    <row r="11" spans="1:7" ht="18" customHeight="1" thickBot="1">
      <c r="A11" s="11" t="s">
        <v>2</v>
      </c>
      <c r="B11" s="12"/>
      <c r="C11" s="14"/>
      <c r="D11" s="10"/>
      <c r="E11" s="9"/>
      <c r="F11" s="14"/>
      <c r="G11" s="10"/>
    </row>
    <row r="12" spans="1:7" ht="18" customHeight="1" thickBot="1">
      <c r="A12" s="15" t="s">
        <v>124</v>
      </c>
      <c r="B12" s="46">
        <v>180</v>
      </c>
      <c r="C12" s="14">
        <v>6.81</v>
      </c>
      <c r="D12" s="10">
        <v>137.01</v>
      </c>
      <c r="E12" s="9">
        <v>160</v>
      </c>
      <c r="F12" s="14">
        <v>6.05</v>
      </c>
      <c r="G12" s="10">
        <v>121.8</v>
      </c>
    </row>
    <row r="13" spans="1:7" ht="18.75" customHeight="1" thickBot="1">
      <c r="A13" s="34" t="s">
        <v>71</v>
      </c>
      <c r="B13" s="46"/>
      <c r="C13" s="14"/>
      <c r="D13" s="10"/>
      <c r="E13" s="9">
        <v>150</v>
      </c>
      <c r="F13" s="14">
        <v>5.49</v>
      </c>
      <c r="G13" s="10">
        <v>61.2</v>
      </c>
    </row>
    <row r="14" spans="1:7" ht="38.25" customHeight="1" thickBot="1">
      <c r="A14" s="34" t="s">
        <v>49</v>
      </c>
      <c r="B14" s="46">
        <v>150</v>
      </c>
      <c r="C14" s="14">
        <v>5.16</v>
      </c>
      <c r="D14" s="10">
        <v>61.2</v>
      </c>
      <c r="E14" s="9"/>
      <c r="F14" s="14"/>
      <c r="G14" s="10"/>
    </row>
    <row r="15" spans="1:7" ht="28.5" customHeight="1" thickBot="1">
      <c r="A15" s="15" t="s">
        <v>23</v>
      </c>
      <c r="B15" s="12" t="s">
        <v>59</v>
      </c>
      <c r="C15" s="14">
        <v>10.89</v>
      </c>
      <c r="D15" s="10">
        <v>144.6</v>
      </c>
      <c r="E15" s="12" t="s">
        <v>122</v>
      </c>
      <c r="F15" s="14">
        <v>7.82</v>
      </c>
      <c r="G15" s="10">
        <v>117.6</v>
      </c>
    </row>
    <row r="16" spans="1:7" ht="18" customHeight="1" thickBot="1">
      <c r="A16" s="11" t="s">
        <v>3</v>
      </c>
      <c r="B16" s="12"/>
      <c r="C16" s="14"/>
      <c r="D16" s="10"/>
      <c r="E16" s="9"/>
      <c r="F16" s="14"/>
      <c r="G16" s="10"/>
    </row>
    <row r="17" spans="1:7" ht="18" customHeight="1" thickBot="1">
      <c r="A17" s="15" t="s">
        <v>13</v>
      </c>
      <c r="B17" s="12" t="s">
        <v>36</v>
      </c>
      <c r="C17" s="14">
        <v>0.66</v>
      </c>
      <c r="D17" s="10">
        <v>20</v>
      </c>
      <c r="E17" s="9">
        <v>200</v>
      </c>
      <c r="F17" s="14">
        <v>0.66</v>
      </c>
      <c r="G17" s="10">
        <v>20</v>
      </c>
    </row>
    <row r="18" spans="1:7" s="35" customFormat="1" ht="18" customHeight="1" thickBot="1">
      <c r="A18" s="15" t="s">
        <v>148</v>
      </c>
      <c r="B18" s="12" t="s">
        <v>149</v>
      </c>
      <c r="C18" s="14">
        <v>4.71</v>
      </c>
      <c r="D18" s="10">
        <v>98</v>
      </c>
      <c r="E18" s="9">
        <v>20</v>
      </c>
      <c r="F18" s="14">
        <v>4.71</v>
      </c>
      <c r="G18" s="10">
        <v>98</v>
      </c>
    </row>
    <row r="19" spans="1:7" ht="39.75" customHeight="1" thickBot="1">
      <c r="A19" s="11" t="s">
        <v>4</v>
      </c>
      <c r="B19" s="47">
        <v>590</v>
      </c>
      <c r="C19" s="19"/>
      <c r="D19" s="17">
        <f>SUM(D11:D18)</f>
        <v>460.80999999999995</v>
      </c>
      <c r="E19" s="18">
        <v>566</v>
      </c>
      <c r="F19" s="19"/>
      <c r="G19" s="17">
        <f>SUM(G12:G18)</f>
        <v>418.6</v>
      </c>
    </row>
    <row r="20" spans="1:7" ht="17.25" customHeight="1" thickBot="1">
      <c r="A20" s="11" t="s">
        <v>5</v>
      </c>
      <c r="B20" s="12"/>
      <c r="C20" s="14"/>
      <c r="D20" s="10"/>
      <c r="E20" s="9"/>
      <c r="F20" s="14"/>
      <c r="G20" s="10"/>
    </row>
    <row r="21" spans="1:7" ht="42.75" customHeight="1" thickBot="1">
      <c r="A21" s="15" t="s">
        <v>43</v>
      </c>
      <c r="B21" s="12" t="s">
        <v>101</v>
      </c>
      <c r="C21" s="14">
        <v>12.89</v>
      </c>
      <c r="D21" s="10">
        <v>97.1</v>
      </c>
      <c r="E21" s="9" t="s">
        <v>81</v>
      </c>
      <c r="F21" s="14">
        <v>12.22</v>
      </c>
      <c r="G21" s="10">
        <v>95.3</v>
      </c>
    </row>
    <row r="22" spans="1:7" ht="44.25" customHeight="1" thickBot="1">
      <c r="A22" s="15" t="s">
        <v>64</v>
      </c>
      <c r="B22" s="12" t="s">
        <v>82</v>
      </c>
      <c r="C22" s="14">
        <v>16.72</v>
      </c>
      <c r="D22" s="10">
        <v>125.1</v>
      </c>
      <c r="E22" s="12" t="s">
        <v>155</v>
      </c>
      <c r="F22" s="14">
        <v>14.11</v>
      </c>
      <c r="G22" s="10">
        <v>117.5</v>
      </c>
    </row>
    <row r="23" spans="1:7" ht="30.75" customHeight="1" thickBot="1">
      <c r="A23" s="15" t="s">
        <v>24</v>
      </c>
      <c r="B23" s="12">
        <v>130</v>
      </c>
      <c r="C23" s="14">
        <v>10.97</v>
      </c>
      <c r="D23" s="10">
        <v>141.7</v>
      </c>
      <c r="E23" s="9">
        <v>110</v>
      </c>
      <c r="F23" s="14">
        <v>9.28</v>
      </c>
      <c r="G23" s="10">
        <v>119.9</v>
      </c>
    </row>
    <row r="24" spans="1:7" ht="24" customHeight="1" thickBot="1">
      <c r="A24" s="15" t="s">
        <v>137</v>
      </c>
      <c r="B24" s="12" t="s">
        <v>73</v>
      </c>
      <c r="C24" s="14">
        <v>4.59</v>
      </c>
      <c r="D24" s="10">
        <v>4.5</v>
      </c>
      <c r="E24" s="9">
        <v>30</v>
      </c>
      <c r="F24" s="14">
        <v>4.59</v>
      </c>
      <c r="G24" s="10">
        <v>4.5</v>
      </c>
    </row>
    <row r="25" spans="1:7" ht="23.25" customHeight="1" thickBot="1">
      <c r="A25" s="15" t="s">
        <v>110</v>
      </c>
      <c r="B25" s="12" t="s">
        <v>37</v>
      </c>
      <c r="C25" s="14">
        <v>3.94</v>
      </c>
      <c r="D25" s="82">
        <v>77.1</v>
      </c>
      <c r="E25" s="12" t="s">
        <v>28</v>
      </c>
      <c r="F25" s="14">
        <v>3.29</v>
      </c>
      <c r="G25" s="82">
        <v>64.3</v>
      </c>
    </row>
    <row r="26" spans="1:7" ht="38.25" customHeight="1" thickBot="1">
      <c r="A26" s="15" t="s">
        <v>9</v>
      </c>
      <c r="B26" s="46">
        <v>28</v>
      </c>
      <c r="C26" s="14">
        <v>2.05</v>
      </c>
      <c r="D26" s="10">
        <v>56</v>
      </c>
      <c r="E26" s="46">
        <v>29</v>
      </c>
      <c r="F26" s="14">
        <v>2.1</v>
      </c>
      <c r="G26" s="10">
        <v>58</v>
      </c>
    </row>
    <row r="27" spans="1:7" ht="36.75" customHeight="1" thickBot="1">
      <c r="A27" s="11" t="s">
        <v>4</v>
      </c>
      <c r="B27" s="47">
        <v>648</v>
      </c>
      <c r="C27" s="19"/>
      <c r="D27" s="17">
        <f>SUM(D21:D26)</f>
        <v>501.5</v>
      </c>
      <c r="E27" s="18">
        <v>559</v>
      </c>
      <c r="F27" s="19"/>
      <c r="G27" s="17">
        <f>SUM(G21:G26)</f>
        <v>459.50000000000006</v>
      </c>
    </row>
    <row r="28" spans="1:7" ht="23.25" customHeight="1" thickBot="1">
      <c r="A28" s="11" t="s">
        <v>10</v>
      </c>
      <c r="B28" s="12"/>
      <c r="C28" s="14"/>
      <c r="D28" s="10"/>
      <c r="E28" s="9"/>
      <c r="F28" s="14"/>
      <c r="G28" s="10"/>
    </row>
    <row r="29" spans="1:7" ht="23.25" customHeight="1" thickBot="1">
      <c r="A29" s="15" t="s">
        <v>93</v>
      </c>
      <c r="B29" s="12">
        <v>200</v>
      </c>
      <c r="C29" s="20">
        <v>2.9</v>
      </c>
      <c r="D29" s="10">
        <v>102</v>
      </c>
      <c r="E29" s="12">
        <v>150</v>
      </c>
      <c r="F29" s="14">
        <v>2.18</v>
      </c>
      <c r="G29" s="10">
        <v>29.1</v>
      </c>
    </row>
    <row r="30" spans="1:7" ht="20.25" customHeight="1" thickBot="1">
      <c r="A30" s="15" t="s">
        <v>19</v>
      </c>
      <c r="B30" s="46">
        <v>10</v>
      </c>
      <c r="C30" s="14">
        <v>1.6</v>
      </c>
      <c r="D30" s="10">
        <v>38</v>
      </c>
      <c r="E30" s="46">
        <v>10</v>
      </c>
      <c r="F30" s="14">
        <v>1.6</v>
      </c>
      <c r="G30" s="10">
        <v>38</v>
      </c>
    </row>
    <row r="31" spans="1:7" ht="21.75" customHeight="1" thickBot="1">
      <c r="A31" s="15" t="s">
        <v>48</v>
      </c>
      <c r="B31" s="12" t="s">
        <v>39</v>
      </c>
      <c r="C31" s="20">
        <v>6.4</v>
      </c>
      <c r="D31" s="10">
        <v>57.2</v>
      </c>
      <c r="E31" s="12" t="s">
        <v>39</v>
      </c>
      <c r="F31" s="14">
        <v>6.4</v>
      </c>
      <c r="G31" s="10">
        <v>57.2</v>
      </c>
    </row>
    <row r="32" spans="1:7" ht="39.75" customHeight="1" thickBot="1">
      <c r="A32" s="11" t="s">
        <v>4</v>
      </c>
      <c r="B32" s="16" t="s">
        <v>22</v>
      </c>
      <c r="C32" s="19"/>
      <c r="D32" s="17">
        <f>SUM(D29:D31)</f>
        <v>197.2</v>
      </c>
      <c r="E32" s="18">
        <v>200</v>
      </c>
      <c r="F32" s="19"/>
      <c r="G32" s="17">
        <f>SUM(G29:G31)</f>
        <v>124.3</v>
      </c>
    </row>
    <row r="33" spans="1:7" ht="21.75" customHeight="1" thickBot="1">
      <c r="A33" s="11" t="s">
        <v>12</v>
      </c>
      <c r="B33" s="12"/>
      <c r="C33" s="14"/>
      <c r="D33" s="10"/>
      <c r="E33" s="9"/>
      <c r="F33" s="14"/>
      <c r="G33" s="10"/>
    </row>
    <row r="34" spans="1:7" ht="46.5" customHeight="1" thickBot="1">
      <c r="A34" s="15" t="s">
        <v>83</v>
      </c>
      <c r="B34" s="12" t="s">
        <v>130</v>
      </c>
      <c r="C34" s="14">
        <v>31.94</v>
      </c>
      <c r="D34" s="10">
        <v>290.6</v>
      </c>
      <c r="E34" s="9" t="s">
        <v>151</v>
      </c>
      <c r="F34" s="14">
        <v>18.71</v>
      </c>
      <c r="G34" s="10">
        <v>193.8</v>
      </c>
    </row>
    <row r="35" spans="1:7" ht="28.5" customHeight="1" thickBot="1">
      <c r="A35" s="15" t="s">
        <v>45</v>
      </c>
      <c r="B35" s="12" t="s">
        <v>42</v>
      </c>
      <c r="C35" s="14">
        <v>5.64</v>
      </c>
      <c r="D35" s="10">
        <v>191.1</v>
      </c>
      <c r="E35" s="9">
        <v>110</v>
      </c>
      <c r="F35" s="14">
        <v>4.75</v>
      </c>
      <c r="G35" s="10">
        <v>161.7</v>
      </c>
    </row>
    <row r="36" spans="1:7" ht="18.75" customHeight="1" thickBot="1">
      <c r="A36" s="15" t="s">
        <v>46</v>
      </c>
      <c r="B36" s="12" t="s">
        <v>75</v>
      </c>
      <c r="C36" s="14">
        <v>1.87</v>
      </c>
      <c r="D36" s="10">
        <v>23.8</v>
      </c>
      <c r="E36" s="9" t="s">
        <v>47</v>
      </c>
      <c r="F36" s="14">
        <v>1.26</v>
      </c>
      <c r="G36" s="10">
        <v>21.9</v>
      </c>
    </row>
    <row r="37" spans="1:7" ht="18.75" customHeight="1" thickBot="1">
      <c r="A37" s="15" t="s">
        <v>121</v>
      </c>
      <c r="B37" s="12" t="s">
        <v>150</v>
      </c>
      <c r="C37" s="14">
        <v>13.13</v>
      </c>
      <c r="D37" s="10">
        <v>44.1</v>
      </c>
      <c r="E37" s="9">
        <v>108</v>
      </c>
      <c r="F37" s="14">
        <v>13.5</v>
      </c>
      <c r="G37" s="10">
        <v>45.4</v>
      </c>
    </row>
    <row r="38" spans="1:7" ht="42" customHeight="1" thickBot="1">
      <c r="A38" s="15" t="s">
        <v>9</v>
      </c>
      <c r="B38" s="46">
        <v>26</v>
      </c>
      <c r="C38" s="14">
        <v>1.92</v>
      </c>
      <c r="D38" s="10">
        <v>52</v>
      </c>
      <c r="E38" s="9">
        <v>38</v>
      </c>
      <c r="F38" s="14">
        <v>2.74</v>
      </c>
      <c r="G38" s="10">
        <v>72</v>
      </c>
    </row>
    <row r="39" spans="1:7" ht="21" customHeight="1" thickBot="1">
      <c r="A39" s="29" t="s">
        <v>4</v>
      </c>
      <c r="B39" s="48">
        <v>591</v>
      </c>
      <c r="C39" s="32"/>
      <c r="D39" s="30">
        <f>SUM(D34:D38)</f>
        <v>601.6</v>
      </c>
      <c r="E39" s="31">
        <v>541</v>
      </c>
      <c r="F39" s="32"/>
      <c r="G39" s="30">
        <f>SUM(G34:G38)</f>
        <v>494.79999999999995</v>
      </c>
    </row>
    <row r="40" spans="1:7" ht="42.75" customHeight="1" thickBot="1">
      <c r="A40" s="11" t="s">
        <v>14</v>
      </c>
      <c r="B40" s="47">
        <f>SUM(B19+B27+B32+B39)</f>
        <v>2079</v>
      </c>
      <c r="C40" s="19" t="s">
        <v>15</v>
      </c>
      <c r="D40" s="17">
        <f>SUM(D19+D27+D32+D39)</f>
        <v>1761.1100000000001</v>
      </c>
      <c r="E40" s="18">
        <f>SUM(E19+E27+E32+E39)</f>
        <v>1866</v>
      </c>
      <c r="F40" s="19" t="s">
        <v>16</v>
      </c>
      <c r="G40" s="17">
        <f>SUM(G19+G27+G32+G39)</f>
        <v>1497.2</v>
      </c>
    </row>
    <row r="41" spans="1:7" ht="39" customHeight="1" thickBot="1">
      <c r="A41" s="11" t="s">
        <v>17</v>
      </c>
      <c r="B41" s="18"/>
      <c r="C41" s="19">
        <f>SUM(C12:C38)</f>
        <v>144.79</v>
      </c>
      <c r="D41" s="17"/>
      <c r="E41" s="18"/>
      <c r="F41" s="19">
        <f>SUM(F12:F38)</f>
        <v>121.46000000000001</v>
      </c>
      <c r="G41" s="17"/>
    </row>
    <row r="42" spans="1:7" ht="21.75" customHeight="1">
      <c r="A42" s="5"/>
      <c r="B42" s="6"/>
      <c r="C42" s="49"/>
      <c r="D42" s="8"/>
      <c r="E42" s="6"/>
      <c r="F42" s="49"/>
      <c r="G42" s="8"/>
    </row>
    <row r="43" spans="1:7" ht="17.25" customHeight="1">
      <c r="A43" s="3" t="s">
        <v>132</v>
      </c>
      <c r="B43" s="23"/>
      <c r="C43" s="36"/>
      <c r="D43" s="91"/>
      <c r="E43" s="23"/>
      <c r="F43" s="36" t="s">
        <v>131</v>
      </c>
      <c r="G43" s="24"/>
    </row>
    <row r="44" spans="1:7" ht="23.25" customHeight="1">
      <c r="A44" s="3" t="s">
        <v>133</v>
      </c>
      <c r="B44" s="23"/>
      <c r="C44" s="36"/>
      <c r="D44" s="92"/>
      <c r="E44" s="23"/>
      <c r="F44" s="93"/>
      <c r="G44" s="24"/>
    </row>
  </sheetData>
  <sheetProtection/>
  <mergeCells count="4">
    <mergeCell ref="A9:A10"/>
    <mergeCell ref="B9:D9"/>
    <mergeCell ref="E9:G9"/>
    <mergeCell ref="A7:D7"/>
  </mergeCells>
  <printOptions/>
  <pageMargins left="0.7874015748031497" right="0.1968503937007874" top="0.1968503937007874" bottom="0.1968503937007874" header="0" footer="0"/>
  <pageSetup horizontalDpi="600" verticalDpi="600" orientation="portrait" paperSize="9" scale="66" r:id="rId2"/>
  <ignoredErrors>
    <ignoredError sqref="B35 B25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G39"/>
  <sheetViews>
    <sheetView tabSelected="1" view="pageBreakPreview" zoomScale="60" zoomScaleNormal="70" zoomScalePageLayoutView="0" workbookViewId="0" topLeftCell="A1">
      <selection activeCell="C3" sqref="C3"/>
    </sheetView>
  </sheetViews>
  <sheetFormatPr defaultColWidth="9.140625" defaultRowHeight="13.5" customHeight="1"/>
  <cols>
    <col min="1" max="1" width="48.421875" style="0" customWidth="1"/>
    <col min="2" max="2" width="15.28125" style="2" customWidth="1"/>
    <col min="3" max="3" width="13.7109375" style="38" customWidth="1"/>
    <col min="4" max="4" width="18.421875" style="7" customWidth="1"/>
    <col min="5" max="5" width="15.28125" style="2" customWidth="1"/>
    <col min="6" max="6" width="13.7109375" style="38" customWidth="1"/>
    <col min="7" max="7" width="18.28125" style="7" customWidth="1"/>
    <col min="8" max="10" width="9.140625" style="0" hidden="1" customWidth="1"/>
  </cols>
  <sheetData>
    <row r="6" ht="33" customHeight="1"/>
    <row r="7" ht="22.5" customHeight="1">
      <c r="A7" s="1"/>
    </row>
    <row r="8" spans="1:4" ht="17.25" customHeight="1">
      <c r="A8" s="102" t="s">
        <v>157</v>
      </c>
      <c r="B8" s="102"/>
      <c r="C8" s="102"/>
      <c r="D8" s="102"/>
    </row>
    <row r="9" ht="13.5" customHeight="1" thickBot="1">
      <c r="A9" s="1"/>
    </row>
    <row r="10" spans="1:7" ht="31.5" customHeight="1" thickBot="1">
      <c r="A10" s="110" t="s">
        <v>0</v>
      </c>
      <c r="B10" s="112" t="s">
        <v>134</v>
      </c>
      <c r="C10" s="106"/>
      <c r="D10" s="107"/>
      <c r="E10" s="105" t="s">
        <v>135</v>
      </c>
      <c r="F10" s="108"/>
      <c r="G10" s="109"/>
    </row>
    <row r="11" spans="1:7" ht="63.75" customHeight="1" thickBot="1">
      <c r="A11" s="111"/>
      <c r="B11" s="9" t="s">
        <v>29</v>
      </c>
      <c r="C11" s="39" t="s">
        <v>30</v>
      </c>
      <c r="D11" s="10" t="s">
        <v>31</v>
      </c>
      <c r="E11" s="9" t="s">
        <v>29</v>
      </c>
      <c r="F11" s="39" t="s">
        <v>30</v>
      </c>
      <c r="G11" s="10" t="s">
        <v>31</v>
      </c>
    </row>
    <row r="12" spans="1:7" ht="18" customHeight="1" thickBot="1">
      <c r="A12" s="11" t="s">
        <v>2</v>
      </c>
      <c r="B12" s="12"/>
      <c r="C12" s="14"/>
      <c r="D12" s="10"/>
      <c r="E12" s="9"/>
      <c r="F12" s="14"/>
      <c r="G12" s="10"/>
    </row>
    <row r="13" spans="1:7" ht="25.5" customHeight="1" thickBot="1">
      <c r="A13" s="15" t="s">
        <v>120</v>
      </c>
      <c r="B13" s="12" t="s">
        <v>37</v>
      </c>
      <c r="C13" s="14">
        <v>7.03</v>
      </c>
      <c r="D13" s="10">
        <v>207</v>
      </c>
      <c r="E13" s="9">
        <v>150</v>
      </c>
      <c r="F13" s="14">
        <v>5.86</v>
      </c>
      <c r="G13" s="10">
        <v>172.5</v>
      </c>
    </row>
    <row r="14" spans="1:7" ht="24.75" customHeight="1" thickBot="1">
      <c r="A14" s="15" t="s">
        <v>72</v>
      </c>
      <c r="B14" s="12" t="s">
        <v>37</v>
      </c>
      <c r="C14" s="14">
        <v>3.34</v>
      </c>
      <c r="D14" s="10">
        <v>71.46</v>
      </c>
      <c r="E14" s="9">
        <v>130</v>
      </c>
      <c r="F14" s="14">
        <v>2.41</v>
      </c>
      <c r="G14" s="10">
        <v>51.7</v>
      </c>
    </row>
    <row r="15" spans="1:7" ht="28.5" customHeight="1" thickBot="1">
      <c r="A15" s="15" t="s">
        <v>60</v>
      </c>
      <c r="B15" s="12" t="s">
        <v>59</v>
      </c>
      <c r="C15" s="14">
        <v>12.38</v>
      </c>
      <c r="D15" s="10">
        <v>113.4</v>
      </c>
      <c r="E15" s="12" t="s">
        <v>127</v>
      </c>
      <c r="F15" s="14">
        <v>9.61</v>
      </c>
      <c r="G15" s="10">
        <v>103.4</v>
      </c>
    </row>
    <row r="16" spans="1:7" ht="18" customHeight="1" thickBot="1">
      <c r="A16" s="11" t="s">
        <v>3</v>
      </c>
      <c r="B16" s="12"/>
      <c r="C16" s="14"/>
      <c r="D16" s="10"/>
      <c r="E16" s="9"/>
      <c r="F16" s="14"/>
      <c r="G16" s="10"/>
    </row>
    <row r="17" spans="1:7" s="33" customFormat="1" ht="25.5" customHeight="1" thickBot="1">
      <c r="A17" s="15" t="s">
        <v>13</v>
      </c>
      <c r="B17" s="12" t="s">
        <v>36</v>
      </c>
      <c r="C17" s="14">
        <v>0.66</v>
      </c>
      <c r="D17" s="10">
        <v>20</v>
      </c>
      <c r="E17" s="9">
        <v>200</v>
      </c>
      <c r="F17" s="14">
        <v>0.66</v>
      </c>
      <c r="G17" s="10">
        <v>20</v>
      </c>
    </row>
    <row r="18" spans="1:7" ht="39.75" customHeight="1" thickBot="1">
      <c r="A18" s="11" t="s">
        <v>4</v>
      </c>
      <c r="B18" s="16" t="s">
        <v>105</v>
      </c>
      <c r="C18" s="19"/>
      <c r="D18" s="17">
        <f>SUM(D13:D17)</f>
        <v>411.86</v>
      </c>
      <c r="E18" s="18">
        <v>517</v>
      </c>
      <c r="F18" s="19"/>
      <c r="G18" s="17">
        <f>SUM(G13:G17)</f>
        <v>347.6</v>
      </c>
    </row>
    <row r="19" spans="1:7" ht="21" customHeight="1" thickBot="1">
      <c r="A19" s="11" t="s">
        <v>5</v>
      </c>
      <c r="B19" s="12"/>
      <c r="C19" s="14"/>
      <c r="D19" s="10"/>
      <c r="E19" s="9"/>
      <c r="F19" s="14"/>
      <c r="G19" s="10"/>
    </row>
    <row r="20" spans="1:7" ht="46.5" customHeight="1" thickBot="1">
      <c r="A20" s="15" t="s">
        <v>174</v>
      </c>
      <c r="B20" s="12" t="s">
        <v>6</v>
      </c>
      <c r="C20" s="14">
        <v>10.87</v>
      </c>
      <c r="D20" s="10">
        <v>103.4</v>
      </c>
      <c r="E20" s="12" t="s">
        <v>175</v>
      </c>
      <c r="F20" s="14">
        <v>6.83</v>
      </c>
      <c r="G20" s="10">
        <v>82.4</v>
      </c>
    </row>
    <row r="21" spans="1:7" ht="24" customHeight="1" thickBot="1">
      <c r="A21" s="15" t="s">
        <v>152</v>
      </c>
      <c r="B21" s="12" t="s">
        <v>153</v>
      </c>
      <c r="C21" s="14">
        <v>28.03</v>
      </c>
      <c r="D21" s="10">
        <v>350</v>
      </c>
      <c r="E21" s="12" t="s">
        <v>154</v>
      </c>
      <c r="F21" s="14">
        <v>23.75</v>
      </c>
      <c r="G21" s="10">
        <v>332.5</v>
      </c>
    </row>
    <row r="22" spans="1:7" ht="28.5" customHeight="1" thickBot="1">
      <c r="A22" s="15" t="s">
        <v>58</v>
      </c>
      <c r="B22" s="12">
        <v>180</v>
      </c>
      <c r="C22" s="14">
        <v>4.5</v>
      </c>
      <c r="D22" s="10">
        <v>43.2</v>
      </c>
      <c r="E22" s="9">
        <v>150</v>
      </c>
      <c r="F22" s="14">
        <v>3.75</v>
      </c>
      <c r="G22" s="10">
        <v>36</v>
      </c>
    </row>
    <row r="23" spans="1:7" ht="38.25" customHeight="1" thickBot="1">
      <c r="A23" s="15" t="s">
        <v>9</v>
      </c>
      <c r="B23" s="46">
        <v>41</v>
      </c>
      <c r="C23" s="14">
        <v>2.94</v>
      </c>
      <c r="D23" s="10">
        <v>82</v>
      </c>
      <c r="E23" s="9">
        <v>24</v>
      </c>
      <c r="F23" s="14">
        <v>1.77</v>
      </c>
      <c r="G23" s="10">
        <v>48</v>
      </c>
    </row>
    <row r="24" spans="1:7" ht="36.75" customHeight="1" thickBot="1">
      <c r="A24" s="11" t="s">
        <v>4</v>
      </c>
      <c r="B24" s="47">
        <v>611</v>
      </c>
      <c r="C24" s="19"/>
      <c r="D24" s="17">
        <f>SUM(D20:D23)</f>
        <v>578.5999999999999</v>
      </c>
      <c r="E24" s="18">
        <v>519</v>
      </c>
      <c r="F24" s="19"/>
      <c r="G24" s="17">
        <f>SUM(G20:G23)</f>
        <v>498.9</v>
      </c>
    </row>
    <row r="25" spans="1:7" ht="21.75" customHeight="1" thickBot="1">
      <c r="A25" s="11" t="s">
        <v>10</v>
      </c>
      <c r="B25" s="12"/>
      <c r="C25" s="14"/>
      <c r="D25" s="10"/>
      <c r="E25" s="9"/>
      <c r="F25" s="14"/>
      <c r="G25" s="10"/>
    </row>
    <row r="26" spans="1:7" ht="23.25" customHeight="1" thickBot="1">
      <c r="A26" s="15" t="s">
        <v>119</v>
      </c>
      <c r="B26" s="12" t="s">
        <v>36</v>
      </c>
      <c r="C26" s="14">
        <v>15.21</v>
      </c>
      <c r="D26" s="10">
        <v>102</v>
      </c>
      <c r="E26" s="9">
        <v>150</v>
      </c>
      <c r="F26" s="14">
        <v>11.39</v>
      </c>
      <c r="G26" s="10">
        <v>76.5</v>
      </c>
    </row>
    <row r="27" spans="1:7" ht="24.75" customHeight="1" thickBot="1">
      <c r="A27" s="15" t="s">
        <v>116</v>
      </c>
      <c r="B27" s="12" t="s">
        <v>117</v>
      </c>
      <c r="C27" s="14">
        <v>6.72</v>
      </c>
      <c r="D27" s="10">
        <v>215.6</v>
      </c>
      <c r="E27" s="9">
        <v>56</v>
      </c>
      <c r="F27" s="14">
        <v>6.72</v>
      </c>
      <c r="G27" s="10">
        <v>215.6</v>
      </c>
    </row>
    <row r="28" spans="1:7" ht="39.75" customHeight="1" thickBot="1">
      <c r="A28" s="11" t="s">
        <v>4</v>
      </c>
      <c r="B28" s="16" t="s">
        <v>69</v>
      </c>
      <c r="C28" s="19"/>
      <c r="D28" s="17">
        <f>SUM(D26:D27)</f>
        <v>317.6</v>
      </c>
      <c r="E28" s="16" t="s">
        <v>70</v>
      </c>
      <c r="F28" s="19"/>
      <c r="G28" s="17">
        <f>SUM(G26:G27)</f>
        <v>292.1</v>
      </c>
    </row>
    <row r="29" spans="1:7" ht="21" customHeight="1" thickBot="1">
      <c r="A29" s="11" t="s">
        <v>12</v>
      </c>
      <c r="B29" s="12"/>
      <c r="C29" s="14"/>
      <c r="D29" s="10"/>
      <c r="E29" s="9"/>
      <c r="F29" s="14"/>
      <c r="G29" s="10"/>
    </row>
    <row r="30" spans="1:7" ht="42.75" customHeight="1" thickBot="1">
      <c r="A30" s="15" t="s">
        <v>92</v>
      </c>
      <c r="B30" s="12" t="s">
        <v>65</v>
      </c>
      <c r="C30" s="20">
        <v>38.41</v>
      </c>
      <c r="D30" s="10">
        <v>314.1</v>
      </c>
      <c r="E30" s="12" t="s">
        <v>89</v>
      </c>
      <c r="F30" s="14">
        <v>34.11</v>
      </c>
      <c r="G30" s="10">
        <v>278.6</v>
      </c>
    </row>
    <row r="31" spans="1:7" ht="27.75" customHeight="1" thickBot="1">
      <c r="A31" s="15" t="s">
        <v>13</v>
      </c>
      <c r="B31" s="12" t="s">
        <v>36</v>
      </c>
      <c r="C31" s="20">
        <v>0.66</v>
      </c>
      <c r="D31" s="10">
        <v>20</v>
      </c>
      <c r="E31" s="12" t="s">
        <v>36</v>
      </c>
      <c r="F31" s="14">
        <v>0.66</v>
      </c>
      <c r="G31" s="10">
        <v>20</v>
      </c>
    </row>
    <row r="32" spans="1:7" ht="27.75" customHeight="1" thickBot="1">
      <c r="A32" s="52" t="s">
        <v>94</v>
      </c>
      <c r="B32" s="46">
        <v>108</v>
      </c>
      <c r="C32" s="20">
        <v>14.04</v>
      </c>
      <c r="D32" s="10">
        <v>35.6</v>
      </c>
      <c r="E32" s="46">
        <v>107</v>
      </c>
      <c r="F32" s="14">
        <v>13.94</v>
      </c>
      <c r="G32" s="10">
        <v>35.3</v>
      </c>
    </row>
    <row r="33" spans="1:7" ht="32.25" customHeight="1" thickBot="1">
      <c r="A33" s="29" t="s">
        <v>4</v>
      </c>
      <c r="B33" s="48">
        <v>478</v>
      </c>
      <c r="C33" s="32"/>
      <c r="D33" s="30">
        <f>SUM(D30:D32)</f>
        <v>369.70000000000005</v>
      </c>
      <c r="E33" s="31">
        <v>457</v>
      </c>
      <c r="F33" s="32"/>
      <c r="G33" s="30">
        <f>SUM(G30:G32)</f>
        <v>333.90000000000003</v>
      </c>
    </row>
    <row r="34" spans="1:7" ht="42.75" customHeight="1" thickBot="1">
      <c r="A34" s="11" t="s">
        <v>14</v>
      </c>
      <c r="B34" s="16">
        <f>SUM(B18+B24+B28+B33)</f>
        <v>1945</v>
      </c>
      <c r="C34" s="19" t="s">
        <v>15</v>
      </c>
      <c r="D34" s="17">
        <f>SUM(D33,D28,D24,D18)</f>
        <v>1677.7600000000002</v>
      </c>
      <c r="E34" s="16">
        <f>SUM(E18+E24+E28+E33)</f>
        <v>1699</v>
      </c>
      <c r="F34" s="19" t="s">
        <v>16</v>
      </c>
      <c r="G34" s="17">
        <f>SUM(G18+G24+G28+G33)</f>
        <v>1472.5</v>
      </c>
    </row>
    <row r="35" spans="1:7" ht="39" customHeight="1" thickBot="1">
      <c r="A35" s="11" t="s">
        <v>17</v>
      </c>
      <c r="B35" s="18"/>
      <c r="C35" s="19">
        <f>SUM(C13:C32)</f>
        <v>144.79</v>
      </c>
      <c r="D35" s="17"/>
      <c r="E35" s="18"/>
      <c r="F35" s="19">
        <f>SUM(F13:F32)</f>
        <v>121.46</v>
      </c>
      <c r="G35" s="17"/>
    </row>
    <row r="36" spans="1:7" ht="13.5" customHeight="1">
      <c r="A36" s="5"/>
      <c r="B36" s="6"/>
      <c r="C36" s="49"/>
      <c r="D36" s="8"/>
      <c r="E36" s="6"/>
      <c r="F36" s="49"/>
      <c r="G36" s="8"/>
    </row>
    <row r="38" spans="1:7" ht="13.5" customHeight="1">
      <c r="A38" s="83"/>
      <c r="B38" s="84"/>
      <c r="C38" s="85"/>
      <c r="D38" s="86"/>
      <c r="E38" s="87"/>
      <c r="F38" s="85"/>
      <c r="G38" s="86"/>
    </row>
    <row r="39" spans="1:7" ht="13.5" customHeight="1">
      <c r="A39" s="83"/>
      <c r="B39" s="84"/>
      <c r="C39" s="85"/>
      <c r="D39" s="86"/>
      <c r="E39" s="87"/>
      <c r="F39" s="85"/>
      <c r="G39" s="86"/>
    </row>
  </sheetData>
  <sheetProtection/>
  <mergeCells count="4">
    <mergeCell ref="A10:A11"/>
    <mergeCell ref="B10:D10"/>
    <mergeCell ref="E10:G10"/>
    <mergeCell ref="A8:D8"/>
  </mergeCells>
  <printOptions/>
  <pageMargins left="0.7874015748031497" right="0.1968503937007874" top="0.1968503937007874" bottom="0.1968503937007874" header="0" footer="0"/>
  <pageSetup fitToHeight="0" fitToWidth="0" horizontalDpi="600" verticalDpi="600" orientation="portrait" paperSize="9" scale="66" r:id="rId1"/>
  <ignoredErrors>
    <ignoredError sqref="B17 B31 E3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7:G41"/>
  <sheetViews>
    <sheetView tabSelected="1" view="pageBreakPreview" zoomScale="60" zoomScaleNormal="70" zoomScalePageLayoutView="0" workbookViewId="0" topLeftCell="A1">
      <selection activeCell="C3" sqref="C3"/>
    </sheetView>
  </sheetViews>
  <sheetFormatPr defaultColWidth="9.140625" defaultRowHeight="14.25" customHeight="1"/>
  <cols>
    <col min="1" max="1" width="44.28125" style="0" customWidth="1"/>
    <col min="2" max="2" width="13.57421875" style="4" customWidth="1"/>
    <col min="3" max="3" width="15.140625" style="41" customWidth="1"/>
    <col min="4" max="4" width="18.28125" style="7" customWidth="1"/>
    <col min="5" max="5" width="14.421875" style="4" customWidth="1"/>
    <col min="6" max="6" width="16.7109375" style="40" customWidth="1"/>
    <col min="7" max="7" width="18.421875" style="7" customWidth="1"/>
  </cols>
  <sheetData>
    <row r="7" spans="1:6" ht="14.25" customHeight="1">
      <c r="A7" s="1"/>
      <c r="B7" s="2"/>
      <c r="C7" s="38"/>
      <c r="E7" s="2"/>
      <c r="F7" s="38"/>
    </row>
    <row r="8" spans="1:4" ht="14.25" customHeight="1">
      <c r="A8" s="102" t="s">
        <v>158</v>
      </c>
      <c r="B8" s="102"/>
      <c r="C8" s="102"/>
      <c r="D8" s="102"/>
    </row>
    <row r="9" ht="14.25" customHeight="1" thickBot="1">
      <c r="A9" s="1"/>
    </row>
    <row r="10" spans="1:7" ht="31.5" customHeight="1" thickBot="1">
      <c r="A10" s="110" t="s">
        <v>0</v>
      </c>
      <c r="B10" s="112" t="s">
        <v>134</v>
      </c>
      <c r="C10" s="106"/>
      <c r="D10" s="107"/>
      <c r="E10" s="105" t="s">
        <v>135</v>
      </c>
      <c r="F10" s="108"/>
      <c r="G10" s="109"/>
    </row>
    <row r="11" spans="1:7" ht="63.75" customHeight="1" thickBot="1">
      <c r="A11" s="111"/>
      <c r="B11" s="9" t="s">
        <v>29</v>
      </c>
      <c r="C11" s="42" t="s">
        <v>30</v>
      </c>
      <c r="D11" s="10" t="s">
        <v>31</v>
      </c>
      <c r="E11" s="9" t="s">
        <v>29</v>
      </c>
      <c r="F11" s="39" t="s">
        <v>35</v>
      </c>
      <c r="G11" s="10" t="s">
        <v>31</v>
      </c>
    </row>
    <row r="12" spans="1:7" ht="22.5" customHeight="1" thickBot="1">
      <c r="A12" s="11" t="s">
        <v>2</v>
      </c>
      <c r="B12" s="12"/>
      <c r="C12" s="43"/>
      <c r="D12" s="10"/>
      <c r="E12" s="12"/>
      <c r="F12" s="20"/>
      <c r="G12" s="10"/>
    </row>
    <row r="13" spans="1:7" ht="36.75" customHeight="1" thickBot="1">
      <c r="A13" s="15" t="s">
        <v>125</v>
      </c>
      <c r="B13" s="46">
        <v>200</v>
      </c>
      <c r="C13" s="43">
        <v>7.71</v>
      </c>
      <c r="D13" s="10">
        <v>185</v>
      </c>
      <c r="E13" s="12">
        <v>150</v>
      </c>
      <c r="F13" s="14">
        <v>5.79</v>
      </c>
      <c r="G13" s="10">
        <v>138.8</v>
      </c>
    </row>
    <row r="14" spans="1:7" ht="20.25" customHeight="1" thickBot="1">
      <c r="A14" s="15" t="s">
        <v>50</v>
      </c>
      <c r="B14" s="46">
        <v>200</v>
      </c>
      <c r="C14" s="43">
        <v>7.32</v>
      </c>
      <c r="D14" s="10">
        <v>81.7</v>
      </c>
      <c r="E14" s="46">
        <v>180</v>
      </c>
      <c r="F14" s="14">
        <v>6.59</v>
      </c>
      <c r="G14" s="10">
        <v>73.5</v>
      </c>
    </row>
    <row r="15" spans="1:7" ht="28.5" customHeight="1" thickBot="1">
      <c r="A15" s="15" t="s">
        <v>23</v>
      </c>
      <c r="B15" s="12" t="s">
        <v>59</v>
      </c>
      <c r="C15" s="14">
        <v>10.89</v>
      </c>
      <c r="D15" s="10">
        <v>144.6</v>
      </c>
      <c r="E15" s="12" t="s">
        <v>59</v>
      </c>
      <c r="F15" s="14">
        <v>10.89</v>
      </c>
      <c r="G15" s="10">
        <v>144.6</v>
      </c>
    </row>
    <row r="16" spans="1:7" ht="19.5" customHeight="1" thickBot="1">
      <c r="A16" s="11" t="s">
        <v>3</v>
      </c>
      <c r="B16" s="12"/>
      <c r="C16" s="43"/>
      <c r="D16" s="10"/>
      <c r="E16" s="12"/>
      <c r="F16" s="14"/>
      <c r="G16" s="10"/>
    </row>
    <row r="17" spans="1:7" s="33" customFormat="1" ht="19.5" customHeight="1" thickBot="1">
      <c r="A17" s="15" t="s">
        <v>46</v>
      </c>
      <c r="B17" s="12" t="s">
        <v>47</v>
      </c>
      <c r="C17" s="43">
        <v>1.26</v>
      </c>
      <c r="D17" s="10">
        <v>21.9</v>
      </c>
      <c r="E17" s="12" t="s">
        <v>47</v>
      </c>
      <c r="F17" s="14">
        <v>1.26</v>
      </c>
      <c r="G17" s="10">
        <v>21.9</v>
      </c>
    </row>
    <row r="18" spans="1:7" ht="42.75" customHeight="1" thickBot="1">
      <c r="A18" s="11" t="s">
        <v>4</v>
      </c>
      <c r="B18" s="47">
        <v>645</v>
      </c>
      <c r="C18" s="44"/>
      <c r="D18" s="17">
        <f>SUM(D13:D17)</f>
        <v>433.19999999999993</v>
      </c>
      <c r="E18" s="47">
        <v>575</v>
      </c>
      <c r="F18" s="19"/>
      <c r="G18" s="17">
        <f>SUM(G13:G17)</f>
        <v>378.79999999999995</v>
      </c>
    </row>
    <row r="19" spans="1:7" ht="20.25" customHeight="1" thickBot="1">
      <c r="A19" s="11" t="s">
        <v>5</v>
      </c>
      <c r="B19" s="12"/>
      <c r="C19" s="43"/>
      <c r="D19" s="10"/>
      <c r="E19" s="12"/>
      <c r="F19" s="14"/>
      <c r="G19" s="10"/>
    </row>
    <row r="20" spans="1:7" ht="42.75" customHeight="1" thickBot="1">
      <c r="A20" s="15" t="s">
        <v>51</v>
      </c>
      <c r="B20" s="12" t="s">
        <v>6</v>
      </c>
      <c r="C20" s="43">
        <v>10.43</v>
      </c>
      <c r="D20" s="10">
        <v>103.8</v>
      </c>
      <c r="E20" s="9" t="s">
        <v>7</v>
      </c>
      <c r="F20" s="14">
        <v>9.4</v>
      </c>
      <c r="G20" s="10">
        <v>87.5</v>
      </c>
    </row>
    <row r="21" spans="1:7" ht="48" customHeight="1" thickBot="1">
      <c r="A21" s="15" t="s">
        <v>78</v>
      </c>
      <c r="B21" s="12" t="s">
        <v>84</v>
      </c>
      <c r="C21" s="43">
        <v>24.8</v>
      </c>
      <c r="D21" s="10">
        <v>242.6</v>
      </c>
      <c r="E21" s="12" t="s">
        <v>52</v>
      </c>
      <c r="F21" s="14">
        <v>21.95</v>
      </c>
      <c r="G21" s="10">
        <v>216.1</v>
      </c>
    </row>
    <row r="22" spans="1:7" ht="23.25" customHeight="1" thickBot="1">
      <c r="A22" s="15" t="s">
        <v>79</v>
      </c>
      <c r="B22" s="12" t="s">
        <v>42</v>
      </c>
      <c r="C22" s="14">
        <v>6.09</v>
      </c>
      <c r="D22" s="10">
        <v>290.4</v>
      </c>
      <c r="E22" s="9">
        <v>110</v>
      </c>
      <c r="F22" s="14">
        <v>5.16</v>
      </c>
      <c r="G22" s="10">
        <v>245.8</v>
      </c>
    </row>
    <row r="23" spans="1:7" ht="21" customHeight="1" thickBot="1">
      <c r="A23" s="15" t="s">
        <v>8</v>
      </c>
      <c r="B23" s="46">
        <v>200</v>
      </c>
      <c r="C23" s="43">
        <v>3.24</v>
      </c>
      <c r="D23" s="10">
        <v>50</v>
      </c>
      <c r="E23" s="12" t="s">
        <v>28</v>
      </c>
      <c r="F23" s="14">
        <v>2.43</v>
      </c>
      <c r="G23" s="10">
        <v>37.5</v>
      </c>
    </row>
    <row r="24" spans="1:7" ht="38.25" customHeight="1" thickBot="1">
      <c r="A24" s="15" t="s">
        <v>9</v>
      </c>
      <c r="B24" s="46">
        <v>30</v>
      </c>
      <c r="C24" s="43">
        <v>2.18</v>
      </c>
      <c r="D24" s="10">
        <v>60</v>
      </c>
      <c r="E24" s="9">
        <v>30</v>
      </c>
      <c r="F24" s="14">
        <v>2.18</v>
      </c>
      <c r="G24" s="10">
        <v>60</v>
      </c>
    </row>
    <row r="25" spans="1:7" ht="14.25" customHeight="1">
      <c r="A25" s="113" t="s">
        <v>4</v>
      </c>
      <c r="B25" s="117">
        <v>660</v>
      </c>
      <c r="C25" s="115"/>
      <c r="D25" s="121">
        <f>SUM(D20:D24)</f>
        <v>746.8</v>
      </c>
      <c r="E25" s="117">
        <v>550</v>
      </c>
      <c r="F25" s="119"/>
      <c r="G25" s="121">
        <f>SUM(G20:G24)</f>
        <v>646.9000000000001</v>
      </c>
    </row>
    <row r="26" spans="1:7" ht="21.75" customHeight="1" thickBot="1">
      <c r="A26" s="114"/>
      <c r="B26" s="118"/>
      <c r="C26" s="116"/>
      <c r="D26" s="122"/>
      <c r="E26" s="118"/>
      <c r="F26" s="120"/>
      <c r="G26" s="122"/>
    </row>
    <row r="27" spans="1:7" ht="20.25" customHeight="1" thickBot="1">
      <c r="A27" s="11" t="s">
        <v>10</v>
      </c>
      <c r="B27" s="12"/>
      <c r="C27" s="43"/>
      <c r="D27" s="10"/>
      <c r="E27" s="12"/>
      <c r="F27" s="14"/>
      <c r="G27" s="10"/>
    </row>
    <row r="28" spans="1:7" ht="18.75" customHeight="1" thickBot="1">
      <c r="A28" s="15" t="s">
        <v>44</v>
      </c>
      <c r="B28" s="12" t="s">
        <v>36</v>
      </c>
      <c r="C28" s="43">
        <v>19.67</v>
      </c>
      <c r="D28" s="10">
        <v>156</v>
      </c>
      <c r="E28" s="12" t="s">
        <v>142</v>
      </c>
      <c r="F28" s="14">
        <v>15.7</v>
      </c>
      <c r="G28" s="10">
        <v>124.8</v>
      </c>
    </row>
    <row r="29" spans="1:7" ht="19.5" customHeight="1" thickBot="1">
      <c r="A29" s="15" t="s">
        <v>62</v>
      </c>
      <c r="B29" s="12" t="s">
        <v>41</v>
      </c>
      <c r="C29" s="43">
        <v>6.25</v>
      </c>
      <c r="D29" s="10">
        <v>210</v>
      </c>
      <c r="E29" s="12" t="s">
        <v>41</v>
      </c>
      <c r="F29" s="14">
        <v>6.25</v>
      </c>
      <c r="G29" s="10">
        <v>210</v>
      </c>
    </row>
    <row r="30" spans="1:7" ht="36.75" customHeight="1" thickBot="1">
      <c r="A30" s="11" t="s">
        <v>4</v>
      </c>
      <c r="B30" s="16" t="s">
        <v>22</v>
      </c>
      <c r="C30" s="44"/>
      <c r="D30" s="17">
        <f>SUM(D28:D29)</f>
        <v>366</v>
      </c>
      <c r="E30" s="16" t="s">
        <v>143</v>
      </c>
      <c r="F30" s="19"/>
      <c r="G30" s="17">
        <f>SUM(G28:G29)</f>
        <v>334.8</v>
      </c>
    </row>
    <row r="31" spans="1:7" ht="17.25" customHeight="1" thickBot="1">
      <c r="A31" s="11" t="s">
        <v>12</v>
      </c>
      <c r="B31" s="12"/>
      <c r="C31" s="43"/>
      <c r="D31" s="10"/>
      <c r="E31" s="12"/>
      <c r="F31" s="14"/>
      <c r="G31" s="10"/>
    </row>
    <row r="32" spans="1:7" ht="19.5" thickBot="1">
      <c r="A32" s="15" t="s">
        <v>139</v>
      </c>
      <c r="B32" s="12" t="s">
        <v>140</v>
      </c>
      <c r="C32" s="43">
        <v>32.8</v>
      </c>
      <c r="D32" s="10">
        <v>215.8</v>
      </c>
      <c r="E32" s="12" t="s">
        <v>141</v>
      </c>
      <c r="F32" s="14">
        <v>21.38</v>
      </c>
      <c r="G32" s="10">
        <v>152</v>
      </c>
    </row>
    <row r="33" spans="1:7" ht="19.5" customHeight="1" thickBot="1">
      <c r="A33" s="15" t="s">
        <v>13</v>
      </c>
      <c r="B33" s="12">
        <v>200</v>
      </c>
      <c r="C33" s="43">
        <v>0.66</v>
      </c>
      <c r="D33" s="10">
        <v>20</v>
      </c>
      <c r="E33" s="12">
        <v>200</v>
      </c>
      <c r="F33" s="14">
        <v>0.66</v>
      </c>
      <c r="G33" s="10">
        <v>20</v>
      </c>
    </row>
    <row r="34" spans="1:7" ht="21.75" customHeight="1" thickBot="1">
      <c r="A34" s="15" t="s">
        <v>9</v>
      </c>
      <c r="B34" s="46">
        <v>26</v>
      </c>
      <c r="C34" s="43">
        <v>1.89</v>
      </c>
      <c r="D34" s="10">
        <v>52</v>
      </c>
      <c r="E34" s="46">
        <v>31</v>
      </c>
      <c r="F34" s="14">
        <v>2.22</v>
      </c>
      <c r="G34" s="10">
        <v>62</v>
      </c>
    </row>
    <row r="35" spans="1:7" ht="21.75" customHeight="1" thickBot="1">
      <c r="A35" s="15" t="s">
        <v>38</v>
      </c>
      <c r="B35" s="46">
        <v>120</v>
      </c>
      <c r="C35" s="43">
        <v>9.6</v>
      </c>
      <c r="D35" s="10">
        <v>56.4</v>
      </c>
      <c r="E35" s="46">
        <v>120</v>
      </c>
      <c r="F35" s="14">
        <v>9.6</v>
      </c>
      <c r="G35" s="10">
        <v>56.4</v>
      </c>
    </row>
    <row r="36" spans="1:7" ht="24.75" customHeight="1" thickBot="1">
      <c r="A36" s="11" t="s">
        <v>4</v>
      </c>
      <c r="B36" s="47">
        <v>556</v>
      </c>
      <c r="C36" s="44"/>
      <c r="D36" s="17">
        <f>SUM(D32:D35)</f>
        <v>344.2</v>
      </c>
      <c r="E36" s="47">
        <v>501</v>
      </c>
      <c r="F36" s="19"/>
      <c r="G36" s="17">
        <f>SUM(G32:G35)</f>
        <v>290.4</v>
      </c>
    </row>
    <row r="37" spans="1:7" ht="14.25" customHeight="1">
      <c r="A37" s="113" t="s">
        <v>14</v>
      </c>
      <c r="B37" s="117">
        <f>B36+B30+B25+B18</f>
        <v>2111</v>
      </c>
      <c r="C37" s="115" t="s">
        <v>16</v>
      </c>
      <c r="D37" s="121">
        <f>D36+D30+D25+D18</f>
        <v>1890.1999999999998</v>
      </c>
      <c r="E37" s="117">
        <f>E36+E30+E25+E18</f>
        <v>1836</v>
      </c>
      <c r="F37" s="119"/>
      <c r="G37" s="121">
        <f>G36+G30+G25+G18</f>
        <v>1650.9</v>
      </c>
    </row>
    <row r="38" spans="1:7" ht="39.75" customHeight="1" thickBot="1">
      <c r="A38" s="114"/>
      <c r="B38" s="118"/>
      <c r="C38" s="116"/>
      <c r="D38" s="122"/>
      <c r="E38" s="118"/>
      <c r="F38" s="120"/>
      <c r="G38" s="122"/>
    </row>
    <row r="39" spans="1:7" ht="39" customHeight="1" thickBot="1">
      <c r="A39" s="11" t="s">
        <v>17</v>
      </c>
      <c r="B39" s="16"/>
      <c r="C39" s="44">
        <f>SUM(C13:C38)</f>
        <v>144.78999999999996</v>
      </c>
      <c r="D39" s="17"/>
      <c r="E39" s="16"/>
      <c r="F39" s="45">
        <f>SUM(F13:F38)</f>
        <v>121.45999999999998</v>
      </c>
      <c r="G39" s="19"/>
    </row>
    <row r="40" spans="1:6" ht="14.25" customHeight="1">
      <c r="A40" s="1"/>
      <c r="C40" s="50"/>
      <c r="F40" s="51"/>
    </row>
    <row r="41" ht="14.25" customHeight="1">
      <c r="A41" s="3"/>
    </row>
  </sheetData>
  <sheetProtection/>
  <mergeCells count="18">
    <mergeCell ref="G25:G26"/>
    <mergeCell ref="D25:D26"/>
    <mergeCell ref="A8:D8"/>
    <mergeCell ref="B25:B26"/>
    <mergeCell ref="G37:G38"/>
    <mergeCell ref="A10:A11"/>
    <mergeCell ref="B10:D10"/>
    <mergeCell ref="E10:G10"/>
    <mergeCell ref="A37:A38"/>
    <mergeCell ref="B37:B38"/>
    <mergeCell ref="A25:A26"/>
    <mergeCell ref="C25:C26"/>
    <mergeCell ref="C37:C38"/>
    <mergeCell ref="E25:E26"/>
    <mergeCell ref="F37:F38"/>
    <mergeCell ref="D37:D38"/>
    <mergeCell ref="E37:E38"/>
    <mergeCell ref="F25:F26"/>
  </mergeCells>
  <printOptions/>
  <pageMargins left="0.7874015748031497" right="0.1968503937007874" top="0.1968503937007874" bottom="0.1968503937007874" header="0" footer="0"/>
  <pageSetup horizontalDpi="600" verticalDpi="600" orientation="portrait" paperSize="9" scale="66" r:id="rId1"/>
  <ignoredErrors>
    <ignoredError sqref="E29 B29:B30 B28 E2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7:G41"/>
  <sheetViews>
    <sheetView tabSelected="1" view="pageBreakPreview" zoomScale="60" zoomScaleNormal="70" workbookViewId="0" topLeftCell="A1">
      <selection activeCell="C3" sqref="C3"/>
    </sheetView>
  </sheetViews>
  <sheetFormatPr defaultColWidth="9.140625" defaultRowHeight="13.5" customHeight="1"/>
  <cols>
    <col min="1" max="1" width="44.00390625" style="0" customWidth="1"/>
    <col min="2" max="2" width="16.7109375" style="2" customWidth="1"/>
    <col min="3" max="3" width="13.7109375" style="38" customWidth="1"/>
    <col min="4" max="4" width="17.7109375" style="7" customWidth="1"/>
    <col min="5" max="5" width="16.00390625" style="2" customWidth="1"/>
    <col min="6" max="6" width="15.8515625" style="38" customWidth="1"/>
    <col min="7" max="7" width="18.140625" style="7" customWidth="1"/>
  </cols>
  <sheetData>
    <row r="7" ht="22.5" customHeight="1">
      <c r="A7" s="1"/>
    </row>
    <row r="8" spans="1:4" ht="17.25" customHeight="1">
      <c r="A8" s="102" t="s">
        <v>159</v>
      </c>
      <c r="B8" s="102"/>
      <c r="C8" s="102"/>
      <c r="D8" s="102"/>
    </row>
    <row r="9" ht="13.5" customHeight="1" thickBot="1">
      <c r="A9" s="1"/>
    </row>
    <row r="10" spans="1:7" ht="31.5" customHeight="1" thickBot="1">
      <c r="A10" s="110" t="s">
        <v>0</v>
      </c>
      <c r="B10" s="105" t="s">
        <v>136</v>
      </c>
      <c r="C10" s="106"/>
      <c r="D10" s="107"/>
      <c r="E10" s="105" t="s">
        <v>135</v>
      </c>
      <c r="F10" s="108"/>
      <c r="G10" s="109"/>
    </row>
    <row r="11" spans="1:7" ht="63.75" customHeight="1" thickBot="1">
      <c r="A11" s="111"/>
      <c r="B11" s="9" t="s">
        <v>29</v>
      </c>
      <c r="C11" s="39" t="s">
        <v>30</v>
      </c>
      <c r="D11" s="10" t="s">
        <v>31</v>
      </c>
      <c r="E11" s="9" t="s">
        <v>29</v>
      </c>
      <c r="F11" s="39" t="s">
        <v>30</v>
      </c>
      <c r="G11" s="10" t="s">
        <v>31</v>
      </c>
    </row>
    <row r="12" spans="1:7" ht="18" customHeight="1" thickBot="1">
      <c r="A12" s="11" t="s">
        <v>2</v>
      </c>
      <c r="B12" s="12"/>
      <c r="C12" s="14"/>
      <c r="D12" s="10"/>
      <c r="E12" s="9"/>
      <c r="F12" s="14"/>
      <c r="G12" s="10"/>
    </row>
    <row r="13" spans="1:7" ht="18" customHeight="1" thickBot="1">
      <c r="A13" s="15" t="s">
        <v>126</v>
      </c>
      <c r="B13" s="12">
        <v>180</v>
      </c>
      <c r="C13" s="14">
        <v>6.77</v>
      </c>
      <c r="D13" s="10">
        <v>138.7</v>
      </c>
      <c r="E13" s="9">
        <v>150</v>
      </c>
      <c r="F13" s="14">
        <v>5.64</v>
      </c>
      <c r="G13" s="10">
        <v>115.6</v>
      </c>
    </row>
    <row r="14" spans="1:7" ht="19.5" customHeight="1" thickBot="1">
      <c r="A14" s="15" t="s">
        <v>54</v>
      </c>
      <c r="B14" s="12" t="s">
        <v>37</v>
      </c>
      <c r="C14" s="14">
        <v>3.34</v>
      </c>
      <c r="D14" s="10">
        <v>71.5</v>
      </c>
      <c r="E14" s="9">
        <v>150</v>
      </c>
      <c r="F14" s="14">
        <v>2.78</v>
      </c>
      <c r="G14" s="10">
        <v>59.6</v>
      </c>
    </row>
    <row r="15" spans="1:7" ht="28.5" customHeight="1" thickBot="1">
      <c r="A15" s="15" t="s">
        <v>23</v>
      </c>
      <c r="B15" s="12" t="s">
        <v>59</v>
      </c>
      <c r="C15" s="14">
        <v>10.89</v>
      </c>
      <c r="D15" s="10">
        <v>144.6</v>
      </c>
      <c r="E15" s="12" t="s">
        <v>59</v>
      </c>
      <c r="F15" s="14">
        <v>10.89</v>
      </c>
      <c r="G15" s="10">
        <v>144.6</v>
      </c>
    </row>
    <row r="16" spans="1:7" ht="18" customHeight="1" thickBot="1">
      <c r="A16" s="11" t="s">
        <v>3</v>
      </c>
      <c r="B16" s="12"/>
      <c r="C16" s="14"/>
      <c r="D16" s="10"/>
      <c r="E16" s="9"/>
      <c r="F16" s="14"/>
      <c r="G16" s="10"/>
    </row>
    <row r="17" spans="1:7" ht="18" customHeight="1" thickBot="1">
      <c r="A17" s="15" t="s">
        <v>66</v>
      </c>
      <c r="B17" s="12"/>
      <c r="C17" s="14"/>
      <c r="D17" s="10"/>
      <c r="E17" s="9">
        <v>150</v>
      </c>
      <c r="F17" s="14">
        <v>4.43</v>
      </c>
      <c r="G17" s="10">
        <v>52</v>
      </c>
    </row>
    <row r="18" spans="1:7" ht="18" customHeight="1" thickBot="1">
      <c r="A18" s="15" t="s">
        <v>27</v>
      </c>
      <c r="B18" s="12" t="s">
        <v>37</v>
      </c>
      <c r="C18" s="14">
        <v>4.6</v>
      </c>
      <c r="D18" s="10">
        <v>80.8</v>
      </c>
      <c r="E18" s="9"/>
      <c r="F18" s="14"/>
      <c r="G18" s="10"/>
    </row>
    <row r="19" spans="1:7" ht="18.75" customHeight="1" thickBot="1">
      <c r="A19" s="15" t="s">
        <v>68</v>
      </c>
      <c r="B19" s="46">
        <v>120</v>
      </c>
      <c r="C19" s="14">
        <v>15.6</v>
      </c>
      <c r="D19" s="10">
        <v>39.6</v>
      </c>
      <c r="E19" s="9">
        <v>98</v>
      </c>
      <c r="F19" s="14">
        <v>12.74</v>
      </c>
      <c r="G19" s="10">
        <v>32.3</v>
      </c>
    </row>
    <row r="20" spans="1:7" ht="39.75" customHeight="1" thickBot="1">
      <c r="A20" s="11" t="s">
        <v>4</v>
      </c>
      <c r="B20" s="47">
        <v>700</v>
      </c>
      <c r="C20" s="19"/>
      <c r="D20" s="17">
        <f>SUM(D13:D19)</f>
        <v>475.2</v>
      </c>
      <c r="E20" s="18">
        <v>588</v>
      </c>
      <c r="F20" s="19"/>
      <c r="G20" s="17">
        <f>SUM(G13:G19)</f>
        <v>404.09999999999997</v>
      </c>
    </row>
    <row r="21" spans="1:7" ht="17.25" customHeight="1" thickBot="1">
      <c r="A21" s="11" t="s">
        <v>5</v>
      </c>
      <c r="B21" s="12"/>
      <c r="C21" s="14"/>
      <c r="D21" s="10"/>
      <c r="E21" s="9"/>
      <c r="F21" s="14"/>
      <c r="G21" s="10"/>
    </row>
    <row r="22" spans="1:7" ht="42" customHeight="1" thickBot="1">
      <c r="A22" s="15" t="s">
        <v>118</v>
      </c>
      <c r="B22" s="12" t="s">
        <v>101</v>
      </c>
      <c r="C22" s="14">
        <v>14.15</v>
      </c>
      <c r="D22" s="10">
        <v>104.7</v>
      </c>
      <c r="E22" s="12" t="s">
        <v>81</v>
      </c>
      <c r="F22" s="14">
        <v>13.29</v>
      </c>
      <c r="G22" s="10">
        <v>101.1</v>
      </c>
    </row>
    <row r="23" spans="1:7" ht="36.75" customHeight="1" thickBot="1">
      <c r="A23" s="15" t="s">
        <v>55</v>
      </c>
      <c r="B23" s="12" t="s">
        <v>85</v>
      </c>
      <c r="C23" s="14">
        <v>30.68</v>
      </c>
      <c r="D23" s="10">
        <v>179.5</v>
      </c>
      <c r="E23" s="9" t="s">
        <v>56</v>
      </c>
      <c r="F23" s="14">
        <v>22.28</v>
      </c>
      <c r="G23" s="10">
        <v>135.2</v>
      </c>
    </row>
    <row r="24" spans="1:7" ht="21.75" customHeight="1" thickBot="1">
      <c r="A24" s="15" t="s">
        <v>45</v>
      </c>
      <c r="B24" s="12" t="s">
        <v>42</v>
      </c>
      <c r="C24" s="43">
        <v>5.64</v>
      </c>
      <c r="D24" s="10">
        <v>191.1</v>
      </c>
      <c r="E24" s="12" t="s">
        <v>53</v>
      </c>
      <c r="F24" s="14">
        <v>4.75</v>
      </c>
      <c r="G24" s="10">
        <v>161.7</v>
      </c>
    </row>
    <row r="25" spans="1:7" ht="21.75" customHeight="1" thickBot="1">
      <c r="A25" s="15" t="s">
        <v>95</v>
      </c>
      <c r="B25" s="12" t="s">
        <v>37</v>
      </c>
      <c r="C25" s="14">
        <v>5.72</v>
      </c>
      <c r="D25" s="10">
        <v>127.8</v>
      </c>
      <c r="E25" s="9">
        <v>150</v>
      </c>
      <c r="F25" s="14">
        <v>4.77</v>
      </c>
      <c r="G25" s="10">
        <v>106.5</v>
      </c>
    </row>
    <row r="26" spans="1:7" ht="38.25" customHeight="1" thickBot="1">
      <c r="A26" s="15" t="s">
        <v>9</v>
      </c>
      <c r="B26" s="46">
        <v>40</v>
      </c>
      <c r="C26" s="14">
        <v>2.9</v>
      </c>
      <c r="D26" s="10">
        <v>80</v>
      </c>
      <c r="E26" s="9">
        <v>40</v>
      </c>
      <c r="F26" s="14">
        <v>2.9</v>
      </c>
      <c r="G26" s="10">
        <v>80</v>
      </c>
    </row>
    <row r="27" spans="1:7" ht="36.75" customHeight="1" thickBot="1">
      <c r="A27" s="11" t="s">
        <v>4</v>
      </c>
      <c r="B27" s="47">
        <v>640</v>
      </c>
      <c r="C27" s="19"/>
      <c r="D27" s="17">
        <f>SUM(D21:D26)</f>
        <v>683.0999999999999</v>
      </c>
      <c r="E27" s="18">
        <v>540</v>
      </c>
      <c r="F27" s="19"/>
      <c r="G27" s="17">
        <f>SUM(G21:G26)</f>
        <v>584.5</v>
      </c>
    </row>
    <row r="28" spans="1:7" ht="19.5" customHeight="1" thickBot="1">
      <c r="A28" s="11" t="s">
        <v>10</v>
      </c>
      <c r="B28" s="12"/>
      <c r="C28" s="14"/>
      <c r="D28" s="10"/>
      <c r="E28" s="9"/>
      <c r="F28" s="14"/>
      <c r="G28" s="10"/>
    </row>
    <row r="29" spans="1:7" ht="19.5" customHeight="1" thickBot="1">
      <c r="A29" s="15" t="s">
        <v>20</v>
      </c>
      <c r="B29" s="12">
        <v>200</v>
      </c>
      <c r="C29" s="20">
        <v>2.36</v>
      </c>
      <c r="D29" s="10">
        <v>84.7</v>
      </c>
      <c r="E29" s="12">
        <v>150</v>
      </c>
      <c r="F29" s="14">
        <v>1.77</v>
      </c>
      <c r="G29" s="10">
        <v>63.6</v>
      </c>
    </row>
    <row r="30" spans="1:7" ht="18.75" customHeight="1" thickBot="1">
      <c r="A30" s="15" t="s">
        <v>144</v>
      </c>
      <c r="B30" s="12">
        <v>50</v>
      </c>
      <c r="C30" s="20">
        <v>5.38</v>
      </c>
      <c r="D30" s="10">
        <v>188</v>
      </c>
      <c r="E30" s="12">
        <v>50</v>
      </c>
      <c r="F30" s="14">
        <v>5.38</v>
      </c>
      <c r="G30" s="10">
        <v>188</v>
      </c>
    </row>
    <row r="31" spans="1:7" ht="39.75" customHeight="1" thickBot="1">
      <c r="A31" s="11" t="s">
        <v>4</v>
      </c>
      <c r="B31" s="16">
        <f>SUM(B29:B30)</f>
        <v>250</v>
      </c>
      <c r="C31" s="19"/>
      <c r="D31" s="17">
        <f>SUM(D29:D30)</f>
        <v>272.7</v>
      </c>
      <c r="E31" s="16">
        <f>SUM(E29:E30)</f>
        <v>200</v>
      </c>
      <c r="F31" s="19"/>
      <c r="G31" s="17">
        <f>SUM(G29:G30)</f>
        <v>251.6</v>
      </c>
    </row>
    <row r="32" spans="1:7" ht="21" customHeight="1" thickBot="1">
      <c r="A32" s="11" t="s">
        <v>12</v>
      </c>
      <c r="B32" s="12"/>
      <c r="C32" s="14"/>
      <c r="D32" s="10"/>
      <c r="E32" s="9"/>
      <c r="F32" s="14"/>
      <c r="G32" s="10"/>
    </row>
    <row r="33" spans="1:7" ht="21" customHeight="1" thickBot="1">
      <c r="A33" s="15" t="s">
        <v>138</v>
      </c>
      <c r="B33" s="12" t="s">
        <v>73</v>
      </c>
      <c r="C33" s="20">
        <v>5.81</v>
      </c>
      <c r="D33" s="10">
        <v>6</v>
      </c>
      <c r="E33" s="12" t="s">
        <v>73</v>
      </c>
      <c r="F33" s="14">
        <v>5.81</v>
      </c>
      <c r="G33" s="10">
        <v>6</v>
      </c>
    </row>
    <row r="34" spans="1:7" ht="21" customHeight="1" thickBot="1">
      <c r="A34" s="15" t="s">
        <v>61</v>
      </c>
      <c r="B34" s="12" t="s">
        <v>40</v>
      </c>
      <c r="C34" s="14">
        <v>15.24</v>
      </c>
      <c r="D34" s="10">
        <v>330.4</v>
      </c>
      <c r="E34" s="12" t="s">
        <v>41</v>
      </c>
      <c r="F34" s="14">
        <v>10.91</v>
      </c>
      <c r="G34" s="10">
        <v>236</v>
      </c>
    </row>
    <row r="35" spans="1:7" ht="24.75" customHeight="1" thickBot="1">
      <c r="A35" s="15" t="s">
        <v>24</v>
      </c>
      <c r="B35" s="12">
        <v>130</v>
      </c>
      <c r="C35" s="14">
        <v>10.97</v>
      </c>
      <c r="D35" s="10">
        <v>141.7</v>
      </c>
      <c r="E35" s="12" t="s">
        <v>53</v>
      </c>
      <c r="F35" s="14">
        <v>9.28</v>
      </c>
      <c r="G35" s="10">
        <v>119.9</v>
      </c>
    </row>
    <row r="36" spans="1:7" ht="24" customHeight="1" thickBot="1">
      <c r="A36" s="15" t="s">
        <v>74</v>
      </c>
      <c r="B36" s="12" t="s">
        <v>75</v>
      </c>
      <c r="C36" s="20">
        <v>2.03</v>
      </c>
      <c r="D36" s="10">
        <v>23.5</v>
      </c>
      <c r="E36" s="12" t="s">
        <v>47</v>
      </c>
      <c r="F36" s="14">
        <v>1.35</v>
      </c>
      <c r="G36" s="10">
        <v>21.6</v>
      </c>
    </row>
    <row r="37" spans="1:7" ht="24" customHeight="1" thickBot="1">
      <c r="A37" s="15" t="s">
        <v>9</v>
      </c>
      <c r="B37" s="46">
        <v>38</v>
      </c>
      <c r="C37" s="20">
        <v>2.71</v>
      </c>
      <c r="D37" s="10">
        <v>76</v>
      </c>
      <c r="E37" s="12" t="s">
        <v>147</v>
      </c>
      <c r="F37" s="14">
        <v>2.49</v>
      </c>
      <c r="G37" s="10">
        <v>70</v>
      </c>
    </row>
    <row r="38" spans="1:7" ht="19.5" thickBot="1">
      <c r="A38" s="29" t="s">
        <v>4</v>
      </c>
      <c r="B38" s="48">
        <v>478</v>
      </c>
      <c r="C38" s="32"/>
      <c r="D38" s="30">
        <f>SUM(D33:D37)</f>
        <v>577.5999999999999</v>
      </c>
      <c r="E38" s="31">
        <v>430</v>
      </c>
      <c r="F38" s="32"/>
      <c r="G38" s="30">
        <f>SUM(G33:G37)</f>
        <v>453.5</v>
      </c>
    </row>
    <row r="39" spans="1:7" ht="42.75" customHeight="1" thickBot="1">
      <c r="A39" s="11" t="s">
        <v>14</v>
      </c>
      <c r="B39" s="16">
        <f>SUM(B20+B27+B31+B38)</f>
        <v>2068</v>
      </c>
      <c r="C39" s="19" t="s">
        <v>15</v>
      </c>
      <c r="D39" s="17">
        <f>SUM(D20+D27+D31+D38)</f>
        <v>2008.6</v>
      </c>
      <c r="E39" s="18">
        <f>SUM(E20+E27+E31+E38)</f>
        <v>1758</v>
      </c>
      <c r="F39" s="19"/>
      <c r="G39" s="17">
        <f>SUM(G20+G27+G31+G38)</f>
        <v>1693.6999999999998</v>
      </c>
    </row>
    <row r="40" spans="1:7" ht="39" customHeight="1" thickBot="1">
      <c r="A40" s="11" t="s">
        <v>17</v>
      </c>
      <c r="B40" s="18"/>
      <c r="C40" s="19">
        <f>SUM(C13:C39)</f>
        <v>144.79000000000002</v>
      </c>
      <c r="D40" s="17"/>
      <c r="E40" s="18"/>
      <c r="F40" s="19">
        <f>SUM(F13:F39)</f>
        <v>121.46</v>
      </c>
      <c r="G40" s="17"/>
    </row>
    <row r="41" spans="1:7" ht="13.5" customHeight="1">
      <c r="A41" s="5"/>
      <c r="B41" s="6"/>
      <c r="C41" s="49"/>
      <c r="D41" s="8"/>
      <c r="E41" s="6"/>
      <c r="F41" s="49"/>
      <c r="G41" s="8"/>
    </row>
  </sheetData>
  <sheetProtection/>
  <mergeCells count="4">
    <mergeCell ref="A10:A11"/>
    <mergeCell ref="B10:D10"/>
    <mergeCell ref="E10:G10"/>
    <mergeCell ref="A8:D8"/>
  </mergeCells>
  <printOptions/>
  <pageMargins left="0.7874015748031497" right="0.1968503937007874" top="0.1968503937007874" bottom="0.1968503937007874" header="0" footer="0"/>
  <pageSetup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G38"/>
  <sheetViews>
    <sheetView tabSelected="1" view="pageBreakPreview" zoomScale="60" zoomScaleNormal="70" zoomScalePageLayoutView="0" workbookViewId="0" topLeftCell="A1">
      <selection activeCell="C3" sqref="C3"/>
    </sheetView>
  </sheetViews>
  <sheetFormatPr defaultColWidth="9.140625" defaultRowHeight="14.25" customHeight="1"/>
  <cols>
    <col min="1" max="1" width="44.28125" style="0" customWidth="1"/>
    <col min="2" max="2" width="14.8515625" style="4" customWidth="1"/>
    <col min="3" max="3" width="15.140625" style="0" customWidth="1"/>
    <col min="4" max="4" width="18.28125" style="7" customWidth="1"/>
    <col min="5" max="5" width="14.57421875" style="4" customWidth="1"/>
    <col min="6" max="6" width="17.140625" style="0" customWidth="1"/>
    <col min="7" max="7" width="19.00390625" style="7" customWidth="1"/>
  </cols>
  <sheetData>
    <row r="7" spans="1:6" ht="14.25" customHeight="1">
      <c r="A7" s="21"/>
      <c r="B7" s="28"/>
      <c r="C7" s="26"/>
      <c r="D7" s="27"/>
      <c r="E7" s="28"/>
      <c r="F7" s="26"/>
    </row>
    <row r="8" spans="1:4" ht="18" customHeight="1">
      <c r="A8" s="102" t="s">
        <v>160</v>
      </c>
      <c r="B8" s="102"/>
      <c r="C8" s="102"/>
      <c r="D8" s="102"/>
    </row>
    <row r="9" spans="1:7" ht="14.25" customHeight="1" thickBot="1">
      <c r="A9" s="1"/>
      <c r="B9" s="94"/>
      <c r="C9" s="96"/>
      <c r="D9" s="95"/>
      <c r="E9" s="94"/>
      <c r="F9" s="96"/>
      <c r="G9" s="95"/>
    </row>
    <row r="10" spans="1:7" ht="31.5" customHeight="1" thickBot="1">
      <c r="A10" s="110" t="s">
        <v>0</v>
      </c>
      <c r="B10" s="105" t="s">
        <v>136</v>
      </c>
      <c r="C10" s="106"/>
      <c r="D10" s="107"/>
      <c r="E10" s="105" t="s">
        <v>135</v>
      </c>
      <c r="F10" s="108"/>
      <c r="G10" s="109"/>
    </row>
    <row r="11" spans="1:7" ht="63.75" customHeight="1" thickBot="1">
      <c r="A11" s="111"/>
      <c r="B11" s="9" t="s">
        <v>29</v>
      </c>
      <c r="C11" s="9" t="s">
        <v>30</v>
      </c>
      <c r="D11" s="10" t="s">
        <v>31</v>
      </c>
      <c r="E11" s="9" t="s">
        <v>29</v>
      </c>
      <c r="F11" s="9" t="s">
        <v>35</v>
      </c>
      <c r="G11" s="10" t="s">
        <v>31</v>
      </c>
    </row>
    <row r="12" spans="1:7" ht="22.5" customHeight="1" thickBot="1">
      <c r="A12" s="11" t="s">
        <v>2</v>
      </c>
      <c r="B12" s="12"/>
      <c r="C12" s="14"/>
      <c r="D12" s="10"/>
      <c r="E12" s="12"/>
      <c r="F12" s="20"/>
      <c r="G12" s="10"/>
    </row>
    <row r="13" spans="1:7" ht="36.75" customHeight="1" thickBot="1">
      <c r="A13" s="15" t="s">
        <v>123</v>
      </c>
      <c r="B13" s="46">
        <v>180</v>
      </c>
      <c r="C13" s="14">
        <v>12.12</v>
      </c>
      <c r="D13" s="10">
        <v>218.3</v>
      </c>
      <c r="E13" s="12" t="s">
        <v>28</v>
      </c>
      <c r="F13" s="14">
        <v>10.23</v>
      </c>
      <c r="G13" s="10">
        <v>181.9</v>
      </c>
    </row>
    <row r="14" spans="1:7" ht="20.25" customHeight="1" thickBot="1">
      <c r="A14" s="15" t="s">
        <v>21</v>
      </c>
      <c r="B14" s="46">
        <v>150</v>
      </c>
      <c r="C14" s="14">
        <v>6.9</v>
      </c>
      <c r="D14" s="10">
        <v>82.7</v>
      </c>
      <c r="E14" s="12" t="s">
        <v>77</v>
      </c>
      <c r="F14" s="14">
        <v>4.6</v>
      </c>
      <c r="G14" s="10">
        <v>55.2</v>
      </c>
    </row>
    <row r="15" spans="1:7" ht="21" customHeight="1" thickBot="1">
      <c r="A15" s="15" t="s">
        <v>60</v>
      </c>
      <c r="B15" s="12" t="s">
        <v>59</v>
      </c>
      <c r="C15" s="14">
        <v>12.38</v>
      </c>
      <c r="D15" s="10">
        <v>113.4</v>
      </c>
      <c r="E15" s="12" t="s">
        <v>114</v>
      </c>
      <c r="F15" s="14">
        <v>10.56</v>
      </c>
      <c r="G15" s="10">
        <v>107</v>
      </c>
    </row>
    <row r="16" spans="1:7" ht="19.5" customHeight="1" thickBot="1">
      <c r="A16" s="11" t="s">
        <v>3</v>
      </c>
      <c r="B16" s="12"/>
      <c r="C16" s="14"/>
      <c r="D16" s="10"/>
      <c r="E16" s="12"/>
      <c r="F16" s="14"/>
      <c r="G16" s="10"/>
    </row>
    <row r="17" spans="1:7" s="33" customFormat="1" ht="19.5" customHeight="1" thickBot="1">
      <c r="A17" s="15" t="s">
        <v>46</v>
      </c>
      <c r="B17" s="12" t="s">
        <v>75</v>
      </c>
      <c r="C17" s="14">
        <v>1.87</v>
      </c>
      <c r="D17" s="10">
        <v>23.8</v>
      </c>
      <c r="E17" s="12" t="s">
        <v>47</v>
      </c>
      <c r="F17" s="14">
        <v>1.26</v>
      </c>
      <c r="G17" s="10">
        <v>22.2</v>
      </c>
    </row>
    <row r="18" spans="1:7" ht="42.75" customHeight="1" thickBot="1">
      <c r="A18" s="11" t="s">
        <v>4</v>
      </c>
      <c r="B18" s="47">
        <v>580</v>
      </c>
      <c r="C18" s="19"/>
      <c r="D18" s="17">
        <f>SUM(D12:D17)</f>
        <v>438.2</v>
      </c>
      <c r="E18" s="16" t="s">
        <v>115</v>
      </c>
      <c r="F18" s="19"/>
      <c r="G18" s="17">
        <f>SUM(G13:G17)</f>
        <v>366.3</v>
      </c>
    </row>
    <row r="19" spans="1:7" ht="20.25" customHeight="1" thickBot="1">
      <c r="A19" s="11" t="s">
        <v>5</v>
      </c>
      <c r="B19" s="12"/>
      <c r="C19" s="14"/>
      <c r="D19" s="10"/>
      <c r="E19" s="12"/>
      <c r="F19" s="14"/>
      <c r="G19" s="10"/>
    </row>
    <row r="20" spans="1:7" ht="42.75" customHeight="1" thickBot="1">
      <c r="A20" s="15" t="s">
        <v>80</v>
      </c>
      <c r="B20" s="12" t="s">
        <v>6</v>
      </c>
      <c r="C20" s="13">
        <v>8.44</v>
      </c>
      <c r="D20" s="10">
        <v>99.5</v>
      </c>
      <c r="E20" s="9" t="s">
        <v>7</v>
      </c>
      <c r="F20" s="14">
        <v>7.73</v>
      </c>
      <c r="G20" s="10">
        <v>85.1</v>
      </c>
    </row>
    <row r="21" spans="1:7" ht="31.5" customHeight="1" thickBot="1">
      <c r="A21" s="15" t="s">
        <v>57</v>
      </c>
      <c r="B21" s="12" t="s">
        <v>145</v>
      </c>
      <c r="C21" s="20">
        <v>24.9</v>
      </c>
      <c r="D21" s="10">
        <v>212.5</v>
      </c>
      <c r="E21" s="12" t="s">
        <v>146</v>
      </c>
      <c r="F21" s="14">
        <v>20</v>
      </c>
      <c r="G21" s="10">
        <v>187.5</v>
      </c>
    </row>
    <row r="22" spans="1:7" ht="21" customHeight="1" thickBot="1">
      <c r="A22" s="15" t="s">
        <v>58</v>
      </c>
      <c r="B22" s="12" t="s">
        <v>36</v>
      </c>
      <c r="C22" s="14">
        <v>5</v>
      </c>
      <c r="D22" s="10">
        <v>48</v>
      </c>
      <c r="E22" s="12" t="s">
        <v>28</v>
      </c>
      <c r="F22" s="14">
        <v>3.75</v>
      </c>
      <c r="G22" s="10">
        <v>36</v>
      </c>
    </row>
    <row r="23" spans="1:7" ht="22.5" customHeight="1" thickBot="1">
      <c r="A23" s="15" t="s">
        <v>9</v>
      </c>
      <c r="B23" s="46">
        <v>40</v>
      </c>
      <c r="C23" s="14">
        <v>2.91</v>
      </c>
      <c r="D23" s="10">
        <v>80</v>
      </c>
      <c r="E23" s="46">
        <v>33</v>
      </c>
      <c r="F23" s="14">
        <v>2.39</v>
      </c>
      <c r="G23" s="10">
        <v>66</v>
      </c>
    </row>
    <row r="24" spans="1:7" ht="14.25" customHeight="1">
      <c r="A24" s="113" t="s">
        <v>4</v>
      </c>
      <c r="B24" s="117">
        <v>600</v>
      </c>
      <c r="C24" s="119"/>
      <c r="D24" s="121">
        <f>SUM(D20:D23)</f>
        <v>440</v>
      </c>
      <c r="E24" s="117">
        <v>493</v>
      </c>
      <c r="F24" s="119"/>
      <c r="G24" s="121">
        <f>SUM(G20:G23)</f>
        <v>374.6</v>
      </c>
    </row>
    <row r="25" spans="1:7" ht="21.75" customHeight="1" thickBot="1">
      <c r="A25" s="114"/>
      <c r="B25" s="118"/>
      <c r="C25" s="120"/>
      <c r="D25" s="122"/>
      <c r="E25" s="118"/>
      <c r="F25" s="120"/>
      <c r="G25" s="122"/>
    </row>
    <row r="26" spans="1:7" ht="20.25" customHeight="1" thickBot="1">
      <c r="A26" s="11" t="s">
        <v>10</v>
      </c>
      <c r="B26" s="12"/>
      <c r="C26" s="14"/>
      <c r="D26" s="10"/>
      <c r="E26" s="12"/>
      <c r="F26" s="14"/>
      <c r="G26" s="10"/>
    </row>
    <row r="27" spans="1:7" ht="18.75" customHeight="1" thickBot="1">
      <c r="A27" s="15" t="s">
        <v>11</v>
      </c>
      <c r="B27" s="12" t="s">
        <v>36</v>
      </c>
      <c r="C27" s="14">
        <v>15.21</v>
      </c>
      <c r="D27" s="10">
        <v>102</v>
      </c>
      <c r="E27" s="12" t="s">
        <v>28</v>
      </c>
      <c r="F27" s="14">
        <v>11.39</v>
      </c>
      <c r="G27" s="10">
        <v>76.5</v>
      </c>
    </row>
    <row r="28" spans="1:7" ht="18.75" customHeight="1" thickBot="1">
      <c r="A28" s="15" t="s">
        <v>116</v>
      </c>
      <c r="B28" s="12" t="s">
        <v>117</v>
      </c>
      <c r="C28" s="20">
        <v>6.72</v>
      </c>
      <c r="D28" s="10">
        <v>215.6</v>
      </c>
      <c r="E28" s="9">
        <v>56</v>
      </c>
      <c r="F28" s="14">
        <v>6.72</v>
      </c>
      <c r="G28" s="10">
        <v>215.6</v>
      </c>
    </row>
    <row r="29" spans="1:7" ht="36.75" customHeight="1" thickBot="1">
      <c r="A29" s="11" t="s">
        <v>4</v>
      </c>
      <c r="B29" s="16" t="s">
        <v>69</v>
      </c>
      <c r="C29" s="19"/>
      <c r="D29" s="17">
        <f>SUM(D27:D28)</f>
        <v>317.6</v>
      </c>
      <c r="E29" s="16" t="s">
        <v>70</v>
      </c>
      <c r="F29" s="19"/>
      <c r="G29" s="17">
        <f>SUM(G27:G28)</f>
        <v>292.1</v>
      </c>
    </row>
    <row r="30" spans="1:7" ht="17.25" customHeight="1" thickBot="1">
      <c r="A30" s="11" t="s">
        <v>12</v>
      </c>
      <c r="B30" s="12"/>
      <c r="C30" s="14"/>
      <c r="D30" s="10"/>
      <c r="E30" s="12"/>
      <c r="F30" s="14"/>
      <c r="G30" s="10"/>
    </row>
    <row r="31" spans="1:7" ht="38.25" thickBot="1">
      <c r="A31" s="15" t="s">
        <v>90</v>
      </c>
      <c r="B31" s="12" t="s">
        <v>91</v>
      </c>
      <c r="C31" s="14">
        <v>37.44</v>
      </c>
      <c r="D31" s="10">
        <v>359.8</v>
      </c>
      <c r="E31" s="12" t="s">
        <v>86</v>
      </c>
      <c r="F31" s="14">
        <v>32.41</v>
      </c>
      <c r="G31" s="10">
        <v>308.6</v>
      </c>
    </row>
    <row r="32" spans="1:7" ht="19.5" customHeight="1" thickBot="1">
      <c r="A32" s="15" t="s">
        <v>13</v>
      </c>
      <c r="B32" s="12">
        <v>200</v>
      </c>
      <c r="C32" s="14">
        <v>0.66</v>
      </c>
      <c r="D32" s="10">
        <v>20</v>
      </c>
      <c r="E32" s="12" t="s">
        <v>36</v>
      </c>
      <c r="F32" s="14">
        <v>0.66</v>
      </c>
      <c r="G32" s="10">
        <v>20</v>
      </c>
    </row>
    <row r="33" spans="1:7" ht="19.5" customHeight="1" thickBot="1">
      <c r="A33" s="15" t="s">
        <v>38</v>
      </c>
      <c r="B33" s="46">
        <v>128</v>
      </c>
      <c r="C33" s="14">
        <v>10.24</v>
      </c>
      <c r="D33" s="10">
        <v>60.2</v>
      </c>
      <c r="E33" s="46">
        <v>122</v>
      </c>
      <c r="F33" s="14">
        <v>9.76</v>
      </c>
      <c r="G33" s="10">
        <v>57.3</v>
      </c>
    </row>
    <row r="34" spans="1:7" ht="21.75" customHeight="1" thickBot="1">
      <c r="A34" s="11" t="s">
        <v>4</v>
      </c>
      <c r="B34" s="47">
        <v>478</v>
      </c>
      <c r="C34" s="19"/>
      <c r="D34" s="17">
        <f>SUM(D30:D33)</f>
        <v>440</v>
      </c>
      <c r="E34" s="47">
        <v>452</v>
      </c>
      <c r="F34" s="19"/>
      <c r="G34" s="17">
        <f>SUM(G30:G33)</f>
        <v>385.90000000000003</v>
      </c>
    </row>
    <row r="35" spans="1:7" ht="14.25" customHeight="1">
      <c r="A35" s="113" t="s">
        <v>14</v>
      </c>
      <c r="B35" s="117">
        <f>SUM(B18+B24+B29+B34)</f>
        <v>1914</v>
      </c>
      <c r="C35" s="119" t="s">
        <v>16</v>
      </c>
      <c r="D35" s="121">
        <f>SUM(D18+D24+D29+D34)</f>
        <v>1635.8000000000002</v>
      </c>
      <c r="E35" s="117">
        <f>SUM(E18+E24+E29+E34)</f>
        <v>1644</v>
      </c>
      <c r="F35" s="119"/>
      <c r="G35" s="121">
        <f>G34+G29+G24+G18</f>
        <v>1418.8999999999999</v>
      </c>
    </row>
    <row r="36" spans="1:7" ht="39.75" customHeight="1" thickBot="1">
      <c r="A36" s="114"/>
      <c r="B36" s="118"/>
      <c r="C36" s="120"/>
      <c r="D36" s="122"/>
      <c r="E36" s="118"/>
      <c r="F36" s="120"/>
      <c r="G36" s="122"/>
    </row>
    <row r="37" spans="1:7" ht="39" customHeight="1" thickBot="1">
      <c r="A37" s="11" t="s">
        <v>17</v>
      </c>
      <c r="B37" s="16"/>
      <c r="C37" s="19">
        <f>SUM(C13:C36)</f>
        <v>144.79</v>
      </c>
      <c r="D37" s="17"/>
      <c r="E37" s="16"/>
      <c r="F37" s="45">
        <f>SUM(F13:F36)</f>
        <v>121.46</v>
      </c>
      <c r="G37" s="19"/>
    </row>
    <row r="38" spans="1:6" ht="15" customHeight="1">
      <c r="A38" s="1"/>
      <c r="C38" s="97"/>
      <c r="F38" s="97"/>
    </row>
  </sheetData>
  <sheetProtection/>
  <mergeCells count="18">
    <mergeCell ref="B10:D10"/>
    <mergeCell ref="E35:E36"/>
    <mergeCell ref="B35:B36"/>
    <mergeCell ref="E24:E25"/>
    <mergeCell ref="G35:G36"/>
    <mergeCell ref="F24:F25"/>
    <mergeCell ref="G24:G25"/>
    <mergeCell ref="D24:D25"/>
    <mergeCell ref="A10:A11"/>
    <mergeCell ref="E10:G10"/>
    <mergeCell ref="A8:D8"/>
    <mergeCell ref="A35:A36"/>
    <mergeCell ref="A24:A25"/>
    <mergeCell ref="C24:C25"/>
    <mergeCell ref="B24:B25"/>
    <mergeCell ref="F35:F36"/>
    <mergeCell ref="C35:C36"/>
    <mergeCell ref="D35:D36"/>
  </mergeCells>
  <printOptions/>
  <pageMargins left="0.7874015748031497" right="0.1968503937007874" top="0.1968503937007874" bottom="0.1968503937007874" header="0" footer="0"/>
  <pageSetup horizontalDpi="600" verticalDpi="600" orientation="portrait" paperSize="9" scale="66" r:id="rId1"/>
  <ignoredErrors>
    <ignoredError sqref="B27 E27 E2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22">
      <selection activeCell="C33" sqref="C33"/>
    </sheetView>
  </sheetViews>
  <sheetFormatPr defaultColWidth="9.140625" defaultRowHeight="12.75"/>
  <cols>
    <col min="1" max="1" width="5.7109375" style="0" customWidth="1"/>
    <col min="2" max="2" width="52.140625" style="0" customWidth="1"/>
    <col min="3" max="3" width="15.140625" style="0" customWidth="1"/>
    <col min="4" max="4" width="15.421875" style="0" customWidth="1"/>
    <col min="5" max="5" width="19.28125" style="0" customWidth="1"/>
    <col min="6" max="6" width="15.00390625" style="0" customWidth="1"/>
    <col min="7" max="7" width="13.57421875" style="0" customWidth="1"/>
    <col min="8" max="8" width="25.00390625" style="0" customWidth="1"/>
  </cols>
  <sheetData>
    <row r="1" spans="1:8" ht="34.5" customHeight="1">
      <c r="A1" s="53"/>
      <c r="B1" s="54"/>
      <c r="C1" s="55"/>
      <c r="D1" s="56"/>
      <c r="E1" s="57"/>
      <c r="F1" s="55"/>
      <c r="G1" s="56"/>
      <c r="H1" s="57"/>
    </row>
    <row r="2" spans="1:8" ht="22.5" customHeight="1">
      <c r="A2" s="53"/>
      <c r="B2" s="54" t="s">
        <v>34</v>
      </c>
      <c r="C2" s="76"/>
      <c r="D2" s="56"/>
      <c r="E2" s="123" t="s">
        <v>33</v>
      </c>
      <c r="F2" s="123"/>
      <c r="G2" s="123"/>
      <c r="H2" s="123"/>
    </row>
    <row r="3" spans="1:8" ht="19.5" customHeight="1">
      <c r="A3" s="53"/>
      <c r="B3" s="54" t="s">
        <v>25</v>
      </c>
      <c r="C3" s="123" t="s">
        <v>96</v>
      </c>
      <c r="D3" s="123"/>
      <c r="E3" s="123"/>
      <c r="F3" s="123"/>
      <c r="G3" s="123"/>
      <c r="H3" s="123"/>
    </row>
    <row r="4" spans="1:8" ht="23.25" customHeight="1">
      <c r="A4" s="53"/>
      <c r="B4" s="54" t="s">
        <v>26</v>
      </c>
      <c r="C4" s="76"/>
      <c r="D4" s="77"/>
      <c r="E4" s="123" t="s">
        <v>63</v>
      </c>
      <c r="F4" s="123"/>
      <c r="G4" s="123"/>
      <c r="H4" s="123"/>
    </row>
    <row r="5" spans="1:8" ht="26.25" customHeight="1">
      <c r="A5" s="53"/>
      <c r="B5" s="54" t="s">
        <v>87</v>
      </c>
      <c r="C5" s="76"/>
      <c r="D5" s="77"/>
      <c r="E5" s="123" t="s">
        <v>88</v>
      </c>
      <c r="F5" s="123"/>
      <c r="G5" s="123"/>
      <c r="H5" s="123"/>
    </row>
    <row r="6" spans="1:8" ht="18.75">
      <c r="A6" s="53"/>
      <c r="B6" s="54"/>
      <c r="C6" s="75"/>
      <c r="D6" s="56"/>
      <c r="E6" s="57"/>
      <c r="F6" s="75"/>
      <c r="G6" s="56"/>
      <c r="H6" s="57"/>
    </row>
    <row r="7" spans="1:8" ht="18.75">
      <c r="A7" s="53"/>
      <c r="B7" s="124" t="s">
        <v>111</v>
      </c>
      <c r="C7" s="124"/>
      <c r="D7" s="124"/>
      <c r="E7" s="124"/>
      <c r="F7" s="124"/>
      <c r="G7" s="124"/>
      <c r="H7" s="57"/>
    </row>
    <row r="8" spans="1:8" ht="19.5" thickBot="1">
      <c r="A8" s="53"/>
      <c r="B8" s="54"/>
      <c r="C8" s="75"/>
      <c r="D8" s="56"/>
      <c r="E8" s="57"/>
      <c r="F8" s="75"/>
      <c r="G8" s="56"/>
      <c r="H8" s="57"/>
    </row>
    <row r="9" spans="1:8" ht="31.5" customHeight="1" thickBot="1">
      <c r="A9" s="53"/>
      <c r="B9" s="125" t="s">
        <v>0</v>
      </c>
      <c r="C9" s="127" t="s">
        <v>112</v>
      </c>
      <c r="D9" s="128"/>
      <c r="E9" s="129"/>
      <c r="F9" s="130" t="s">
        <v>1</v>
      </c>
      <c r="G9" s="131"/>
      <c r="H9" s="132"/>
    </row>
    <row r="10" spans="1:8" ht="63.75" customHeight="1" thickBot="1">
      <c r="A10" s="53"/>
      <c r="B10" s="126"/>
      <c r="C10" s="58" t="s">
        <v>29</v>
      </c>
      <c r="D10" s="59" t="s">
        <v>30</v>
      </c>
      <c r="E10" s="60" t="s">
        <v>31</v>
      </c>
      <c r="F10" s="58" t="s">
        <v>29</v>
      </c>
      <c r="G10" s="59" t="s">
        <v>32</v>
      </c>
      <c r="H10" s="60" t="s">
        <v>31</v>
      </c>
    </row>
    <row r="11" spans="1:8" ht="23.25" customHeight="1" thickBot="1">
      <c r="A11" s="53"/>
      <c r="B11" s="61" t="s">
        <v>2</v>
      </c>
      <c r="C11" s="62"/>
      <c r="D11" s="59"/>
      <c r="E11" s="60"/>
      <c r="F11" s="58"/>
      <c r="G11" s="59"/>
      <c r="H11" s="60"/>
    </row>
    <row r="12" spans="1:8" ht="23.25" customHeight="1" thickBot="1">
      <c r="A12" s="53"/>
      <c r="B12" s="63" t="s">
        <v>113</v>
      </c>
      <c r="C12" s="62" t="s">
        <v>6</v>
      </c>
      <c r="D12" s="59">
        <v>15.61</v>
      </c>
      <c r="E12" s="60">
        <v>231.6</v>
      </c>
      <c r="F12" s="58" t="s">
        <v>97</v>
      </c>
      <c r="G12" s="59">
        <v>11.1</v>
      </c>
      <c r="H12" s="60">
        <v>185.6</v>
      </c>
    </row>
    <row r="13" spans="1:8" ht="23.25" customHeight="1" thickBot="1">
      <c r="A13" s="53"/>
      <c r="B13" s="63" t="s">
        <v>98</v>
      </c>
      <c r="C13" s="62" t="s">
        <v>37</v>
      </c>
      <c r="D13" s="59">
        <v>6.59</v>
      </c>
      <c r="E13" s="60">
        <v>73.5</v>
      </c>
      <c r="F13" s="58">
        <v>150</v>
      </c>
      <c r="G13" s="59">
        <v>5.49</v>
      </c>
      <c r="H13" s="60">
        <v>61.2</v>
      </c>
    </row>
    <row r="14" spans="1:8" ht="23.25" customHeight="1" thickBot="1">
      <c r="A14" s="53"/>
      <c r="B14" s="63" t="s">
        <v>60</v>
      </c>
      <c r="C14" s="62" t="s">
        <v>59</v>
      </c>
      <c r="D14" s="59">
        <v>12.38</v>
      </c>
      <c r="E14" s="60">
        <v>113.4</v>
      </c>
      <c r="F14" s="62" t="s">
        <v>59</v>
      </c>
      <c r="G14" s="59">
        <v>12.38</v>
      </c>
      <c r="H14" s="60">
        <v>113.4</v>
      </c>
    </row>
    <row r="15" spans="1:8" ht="23.25" customHeight="1" thickBot="1">
      <c r="A15" s="53"/>
      <c r="B15" s="61" t="s">
        <v>3</v>
      </c>
      <c r="C15" s="62"/>
      <c r="D15" s="59"/>
      <c r="E15" s="60"/>
      <c r="F15" s="58"/>
      <c r="G15" s="59"/>
      <c r="H15" s="60"/>
    </row>
    <row r="16" spans="1:8" ht="23.25" customHeight="1" thickBot="1">
      <c r="A16" s="53"/>
      <c r="B16" s="63" t="s">
        <v>99</v>
      </c>
      <c r="C16" s="62" t="s">
        <v>36</v>
      </c>
      <c r="D16" s="59">
        <v>0.66</v>
      </c>
      <c r="E16" s="60">
        <v>20</v>
      </c>
      <c r="F16" s="58">
        <v>200</v>
      </c>
      <c r="G16" s="59">
        <v>0.66</v>
      </c>
      <c r="H16" s="60">
        <v>20</v>
      </c>
    </row>
    <row r="17" spans="1:8" ht="44.25" customHeight="1" thickBot="1">
      <c r="A17" s="53"/>
      <c r="B17" s="61" t="s">
        <v>4</v>
      </c>
      <c r="C17" s="64">
        <v>610</v>
      </c>
      <c r="D17" s="65"/>
      <c r="E17" s="66">
        <f>SUM(E11:E16)</f>
        <v>438.5</v>
      </c>
      <c r="F17" s="67">
        <v>527</v>
      </c>
      <c r="G17" s="65"/>
      <c r="H17" s="66">
        <f>SUM(H12:H16)</f>
        <v>380.20000000000005</v>
      </c>
    </row>
    <row r="18" spans="1:8" ht="27" customHeight="1" thickBot="1">
      <c r="A18" s="53"/>
      <c r="B18" s="61" t="s">
        <v>5</v>
      </c>
      <c r="C18" s="62"/>
      <c r="D18" s="59"/>
      <c r="E18" s="60"/>
      <c r="F18" s="58"/>
      <c r="G18" s="59"/>
      <c r="H18" s="60"/>
    </row>
    <row r="19" spans="1:8" ht="46.5" customHeight="1" thickBot="1">
      <c r="A19" s="53"/>
      <c r="B19" s="63" t="s">
        <v>100</v>
      </c>
      <c r="C19" s="62" t="s">
        <v>101</v>
      </c>
      <c r="D19" s="59">
        <v>11.92</v>
      </c>
      <c r="E19" s="60">
        <v>178.6</v>
      </c>
      <c r="F19" s="58" t="s">
        <v>81</v>
      </c>
      <c r="G19" s="59">
        <v>11.28</v>
      </c>
      <c r="H19" s="60">
        <v>158.6</v>
      </c>
    </row>
    <row r="20" spans="1:8" ht="45.75" customHeight="1" thickBot="1">
      <c r="A20" s="53"/>
      <c r="B20" s="63" t="s">
        <v>102</v>
      </c>
      <c r="C20" s="62" t="s">
        <v>103</v>
      </c>
      <c r="D20" s="59">
        <v>16.69</v>
      </c>
      <c r="E20" s="60">
        <v>151</v>
      </c>
      <c r="F20" s="58" t="s">
        <v>104</v>
      </c>
      <c r="G20" s="59">
        <v>13.79</v>
      </c>
      <c r="H20" s="60">
        <v>141.7</v>
      </c>
    </row>
    <row r="21" spans="1:8" ht="23.25" customHeight="1" thickBot="1">
      <c r="A21" s="53"/>
      <c r="B21" s="63" t="s">
        <v>20</v>
      </c>
      <c r="C21" s="62" t="s">
        <v>36</v>
      </c>
      <c r="D21" s="59">
        <v>2.36</v>
      </c>
      <c r="E21" s="60">
        <v>64.7</v>
      </c>
      <c r="F21" s="58">
        <v>200</v>
      </c>
      <c r="G21" s="59">
        <v>2.36</v>
      </c>
      <c r="H21" s="60">
        <v>64.7</v>
      </c>
    </row>
    <row r="22" spans="1:8" ht="24.75" customHeight="1" thickBot="1">
      <c r="A22" s="53"/>
      <c r="B22" s="63" t="s">
        <v>9</v>
      </c>
      <c r="C22" s="62" t="s">
        <v>39</v>
      </c>
      <c r="D22" s="59">
        <v>2.9</v>
      </c>
      <c r="E22" s="60">
        <v>82.4</v>
      </c>
      <c r="F22" s="58">
        <v>35</v>
      </c>
      <c r="G22" s="59">
        <v>2.54</v>
      </c>
      <c r="H22" s="60">
        <v>72.1</v>
      </c>
    </row>
    <row r="23" spans="1:8" ht="27" customHeight="1" thickBot="1">
      <c r="A23" s="53"/>
      <c r="B23" s="61" t="s">
        <v>4</v>
      </c>
      <c r="C23" s="68" t="s">
        <v>105</v>
      </c>
      <c r="D23" s="65"/>
      <c r="E23" s="66">
        <f>SUM(E18:E22)</f>
        <v>476.70000000000005</v>
      </c>
      <c r="F23" s="67">
        <v>555</v>
      </c>
      <c r="G23" s="65"/>
      <c r="H23" s="66">
        <f>SUM(H18:H22)</f>
        <v>437.0999999999999</v>
      </c>
    </row>
    <row r="24" spans="1:8" ht="27" customHeight="1" thickBot="1">
      <c r="A24" s="53"/>
      <c r="B24" s="61" t="s">
        <v>10</v>
      </c>
      <c r="C24" s="62"/>
      <c r="D24" s="59"/>
      <c r="E24" s="60"/>
      <c r="F24" s="58"/>
      <c r="G24" s="59"/>
      <c r="H24" s="60"/>
    </row>
    <row r="25" spans="1:8" ht="27" customHeight="1" thickBot="1">
      <c r="A25" s="53"/>
      <c r="B25" s="63" t="s">
        <v>44</v>
      </c>
      <c r="C25" s="62" t="s">
        <v>36</v>
      </c>
      <c r="D25" s="59">
        <v>19.67</v>
      </c>
      <c r="E25" s="60">
        <v>156</v>
      </c>
      <c r="F25" s="58">
        <v>150</v>
      </c>
      <c r="G25" s="59">
        <v>14.73</v>
      </c>
      <c r="H25" s="60">
        <v>117</v>
      </c>
    </row>
    <row r="26" spans="1:8" ht="27" customHeight="1" thickBot="1">
      <c r="A26" s="53"/>
      <c r="B26" s="63" t="s">
        <v>38</v>
      </c>
      <c r="C26" s="62" t="s">
        <v>106</v>
      </c>
      <c r="D26" s="59">
        <v>10</v>
      </c>
      <c r="E26" s="60">
        <v>58.8</v>
      </c>
      <c r="F26" s="58">
        <v>110</v>
      </c>
      <c r="G26" s="59">
        <v>8.8</v>
      </c>
      <c r="H26" s="60">
        <v>51.7</v>
      </c>
    </row>
    <row r="27" spans="1:8" ht="42.75" customHeight="1" thickBot="1">
      <c r="A27" s="53"/>
      <c r="B27" s="61" t="s">
        <v>4</v>
      </c>
      <c r="C27" s="68" t="s">
        <v>107</v>
      </c>
      <c r="D27" s="65"/>
      <c r="E27" s="66">
        <f>SUM(E25:E26)</f>
        <v>214.8</v>
      </c>
      <c r="F27" s="67">
        <v>260</v>
      </c>
      <c r="G27" s="65"/>
      <c r="H27" s="66">
        <f>SUM(H24:H26)</f>
        <v>168.7</v>
      </c>
    </row>
    <row r="28" spans="1:8" ht="27" customHeight="1" thickBot="1">
      <c r="A28" s="53"/>
      <c r="B28" s="61" t="s">
        <v>12</v>
      </c>
      <c r="C28" s="62"/>
      <c r="D28" s="59"/>
      <c r="E28" s="60"/>
      <c r="F28" s="58"/>
      <c r="G28" s="59"/>
      <c r="H28" s="60"/>
    </row>
    <row r="29" spans="1:8" ht="24.75" customHeight="1" thickBot="1">
      <c r="A29" s="53"/>
      <c r="B29" s="63" t="s">
        <v>76</v>
      </c>
      <c r="C29" s="62" t="s">
        <v>77</v>
      </c>
      <c r="D29" s="59">
        <v>5.59</v>
      </c>
      <c r="E29" s="60">
        <v>148.8</v>
      </c>
      <c r="F29" s="58">
        <v>50</v>
      </c>
      <c r="G29" s="59">
        <v>2.79</v>
      </c>
      <c r="H29" s="60">
        <v>74.4</v>
      </c>
    </row>
    <row r="30" spans="1:8" ht="24.75" customHeight="1" thickBot="1">
      <c r="A30" s="53"/>
      <c r="B30" s="63" t="s">
        <v>108</v>
      </c>
      <c r="C30" s="62" t="s">
        <v>109</v>
      </c>
      <c r="D30" s="59">
        <v>22.02</v>
      </c>
      <c r="E30" s="60">
        <v>156.8</v>
      </c>
      <c r="F30" s="58">
        <v>70</v>
      </c>
      <c r="G30" s="59">
        <v>19.3</v>
      </c>
      <c r="H30" s="60">
        <v>137.2</v>
      </c>
    </row>
    <row r="31" spans="1:8" ht="24.75" customHeight="1" thickBot="1">
      <c r="A31" s="53"/>
      <c r="B31" s="63" t="s">
        <v>24</v>
      </c>
      <c r="C31" s="62" t="s">
        <v>42</v>
      </c>
      <c r="D31" s="59">
        <v>11.42</v>
      </c>
      <c r="E31" s="60">
        <v>141.7</v>
      </c>
      <c r="F31" s="58">
        <v>110</v>
      </c>
      <c r="G31" s="59">
        <v>9.65</v>
      </c>
      <c r="H31" s="60">
        <v>119.9</v>
      </c>
    </row>
    <row r="32" spans="1:8" ht="24.75" customHeight="1" thickBot="1">
      <c r="A32" s="53"/>
      <c r="B32" s="63" t="s">
        <v>110</v>
      </c>
      <c r="C32" s="62" t="s">
        <v>36</v>
      </c>
      <c r="D32" s="59">
        <v>4.39</v>
      </c>
      <c r="E32" s="60">
        <v>85.6</v>
      </c>
      <c r="F32" s="58">
        <v>200</v>
      </c>
      <c r="G32" s="59">
        <v>4.39</v>
      </c>
      <c r="H32" s="60">
        <v>85.6</v>
      </c>
    </row>
    <row r="33" spans="1:8" ht="24.75" customHeight="1" thickBot="1">
      <c r="A33" s="53"/>
      <c r="B33" s="63" t="s">
        <v>9</v>
      </c>
      <c r="C33" s="69">
        <v>36</v>
      </c>
      <c r="D33" s="59">
        <v>2.59</v>
      </c>
      <c r="E33" s="60">
        <v>74.1</v>
      </c>
      <c r="F33" s="58">
        <v>30</v>
      </c>
      <c r="G33" s="59">
        <v>2.2</v>
      </c>
      <c r="H33" s="60">
        <v>61.8</v>
      </c>
    </row>
    <row r="34" spans="1:8" ht="39" customHeight="1" thickBot="1">
      <c r="A34" s="53"/>
      <c r="B34" s="70" t="s">
        <v>4</v>
      </c>
      <c r="C34" s="71">
        <v>546</v>
      </c>
      <c r="D34" s="72"/>
      <c r="E34" s="73">
        <f>SUM(E28:E33)</f>
        <v>607</v>
      </c>
      <c r="F34" s="74">
        <v>460</v>
      </c>
      <c r="G34" s="72"/>
      <c r="H34" s="73">
        <f>SUM(H28:H33)</f>
        <v>478.90000000000003</v>
      </c>
    </row>
    <row r="35" spans="1:8" ht="42" customHeight="1" thickBot="1">
      <c r="A35" s="53"/>
      <c r="B35" s="61" t="s">
        <v>14</v>
      </c>
      <c r="C35" s="68">
        <f>SUM(C17+C23+C27+C34)</f>
        <v>2081</v>
      </c>
      <c r="D35" s="65" t="s">
        <v>15</v>
      </c>
      <c r="E35" s="66">
        <f>SUM(E17+E23+E27+E34)</f>
        <v>1737</v>
      </c>
      <c r="F35" s="67">
        <f>SUM(F17+F23+F27+F34)</f>
        <v>1802</v>
      </c>
      <c r="G35" s="65" t="s">
        <v>16</v>
      </c>
      <c r="H35" s="66">
        <f>SUM(H17+H23+H27+H34)</f>
        <v>1464.9</v>
      </c>
    </row>
    <row r="36" spans="1:8" ht="30.75" customHeight="1" thickBot="1">
      <c r="A36" s="53"/>
      <c r="B36" s="61" t="s">
        <v>17</v>
      </c>
      <c r="C36" s="67"/>
      <c r="D36" s="65">
        <f>SUM(D12:D35)</f>
        <v>144.79</v>
      </c>
      <c r="E36" s="66"/>
      <c r="F36" s="67"/>
      <c r="G36" s="65">
        <f>SUM(G12:G35)</f>
        <v>121.46000000000001</v>
      </c>
      <c r="H36" s="66"/>
    </row>
    <row r="37" spans="1:8" ht="18.75">
      <c r="A37" s="53"/>
      <c r="B37" s="78"/>
      <c r="C37" s="79"/>
      <c r="D37" s="80"/>
      <c r="E37" s="81"/>
      <c r="F37" s="81"/>
      <c r="G37" s="80"/>
      <c r="H37" s="81"/>
    </row>
    <row r="38" spans="1:8" ht="27" customHeight="1">
      <c r="A38" s="53"/>
      <c r="B38" s="54" t="s">
        <v>67</v>
      </c>
      <c r="C38" s="75"/>
      <c r="D38" s="56"/>
      <c r="E38" s="57"/>
      <c r="F38" s="75"/>
      <c r="G38" s="56"/>
      <c r="H38" s="57"/>
    </row>
    <row r="39" spans="1:8" ht="27" customHeight="1">
      <c r="A39" s="53"/>
      <c r="B39" s="54" t="s">
        <v>18</v>
      </c>
      <c r="C39" s="75"/>
      <c r="D39" s="56"/>
      <c r="E39" s="57"/>
      <c r="F39" s="75"/>
      <c r="G39" s="56"/>
      <c r="H39" s="57"/>
    </row>
    <row r="40" spans="2:8" ht="18.75">
      <c r="B40" s="54"/>
      <c r="C40" s="54"/>
      <c r="D40" s="54"/>
      <c r="E40" s="54"/>
      <c r="F40" s="54"/>
      <c r="G40" s="54"/>
      <c r="H40" s="54"/>
    </row>
  </sheetData>
  <sheetProtection/>
  <mergeCells count="8">
    <mergeCell ref="E2:H2"/>
    <mergeCell ref="C3:H3"/>
    <mergeCell ref="E4:H4"/>
    <mergeCell ref="E5:H5"/>
    <mergeCell ref="B7:G7"/>
    <mergeCell ref="B9:B10"/>
    <mergeCell ref="C9:E9"/>
    <mergeCell ref="F9:H9"/>
  </mergeCells>
  <printOptions/>
  <pageMargins left="0" right="0" top="0" bottom="0" header="0.5118110236220472" footer="0.5118110236220472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</cp:lastModifiedBy>
  <cp:lastPrinted>2023-06-16T07:02:48Z</cp:lastPrinted>
  <dcterms:created xsi:type="dcterms:W3CDTF">1996-10-08T23:32:33Z</dcterms:created>
  <dcterms:modified xsi:type="dcterms:W3CDTF">2023-06-16T07:02:51Z</dcterms:modified>
  <cp:category/>
  <cp:version/>
  <cp:contentType/>
  <cp:contentStatus/>
</cp:coreProperties>
</file>