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24.04" sheetId="1" r:id="rId1"/>
    <sheet name="25.04" sheetId="2" r:id="rId2"/>
    <sheet name="26.04" sheetId="3" r:id="rId3"/>
    <sheet name="27.04" sheetId="4" r:id="rId4"/>
    <sheet name="28.04" sheetId="5" r:id="rId5"/>
    <sheet name="27.02" sheetId="6" state="hidden" r:id="rId6"/>
  </sheets>
  <definedNames>
    <definedName name="_xlnm.Print_Area" localSheetId="0">'24.04'!$B$1:$H$36</definedName>
  </definedNames>
  <calcPr fullCalcOnLoad="1"/>
</workbook>
</file>

<file path=xl/sharedStrings.xml><?xml version="1.0" encoding="utf-8"?>
<sst xmlns="http://schemas.openxmlformats.org/spreadsheetml/2006/main" count="356" uniqueCount="156">
  <si>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</si>
  <si>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</si>
  <si>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</si>
  <si>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</si>
  <si>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</si>
  <si>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</si>
  <si>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</si>
  <si>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</si>
  <si>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</si>
  <si>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</si>
  <si>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</si>
  <si>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</si>
  <si>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</si>
  <si>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</si>
  <si>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</si>
  <si>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</si>
  <si>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</si>
  <si>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</si>
  <si>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</si>
  <si>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Сухари</t>
  </si>
  <si>
    <t>Напиток из изюма</t>
  </si>
  <si>
    <t>Какао с молоком</t>
  </si>
  <si>
    <r>
      <t xml:space="preserve">                            </t>
    </r>
    <r>
      <rPr>
        <b/>
        <sz val="14"/>
        <rFont val="Calibri"/>
        <family val="2"/>
      </rPr>
      <t>С А Д</t>
    </r>
  </si>
  <si>
    <t>250</t>
  </si>
  <si>
    <t xml:space="preserve">Бутерброд с маслом 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</si>
  <si>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</si>
  <si>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</si>
  <si>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</si>
  <si>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</si>
  <si>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</si>
  <si>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</si>
  <si>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</si>
  <si>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</si>
  <si>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</si>
  <si>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</si>
  <si>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</si>
  <si>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</si>
  <si>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200</t>
  </si>
  <si>
    <t>180</t>
  </si>
  <si>
    <t>Фрукты свежие ( яблоко )</t>
  </si>
  <si>
    <t>40</t>
  </si>
  <si>
    <t>70</t>
  </si>
  <si>
    <t>Рис отварной</t>
  </si>
  <si>
    <t>50</t>
  </si>
  <si>
    <t>130</t>
  </si>
  <si>
    <t>Щи из свежей капусты с говядиной, со сметаной</t>
  </si>
  <si>
    <t>Кефир фруктовый</t>
  </si>
  <si>
    <t>Булочка "Малышка"</t>
  </si>
  <si>
    <t>Макаронные изделия отварные</t>
  </si>
  <si>
    <t>Чай с апельсином</t>
  </si>
  <si>
    <t>200/5</t>
  </si>
  <si>
    <t>Биточки рыбные</t>
  </si>
  <si>
    <t>Яйцо вареное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</si>
  <si>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</si>
  <si>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</si>
  <si>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</si>
  <si>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70/30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</si>
  <si>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</si>
  <si>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</si>
  <si>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</si>
  <si>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</si>
  <si>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</si>
  <si>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170       (40/130 )</t>
  </si>
  <si>
    <t>150                  ( 30/120 )</t>
  </si>
  <si>
    <t>Напиток из ягод</t>
  </si>
  <si>
    <t>30/10</t>
  </si>
  <si>
    <t>120/30</t>
  </si>
  <si>
    <t>Бутерброд с сыром</t>
  </si>
  <si>
    <t>Биточек детский</t>
  </si>
  <si>
    <t>Печенье сахарное</t>
  </si>
  <si>
    <t>_______________/Шакина С.В.</t>
  </si>
  <si>
    <t>Биточек "Богатырский" под сметанным соусом</t>
  </si>
  <si>
    <t>150/20</t>
  </si>
  <si>
    <t>Кисель из ягод</t>
  </si>
  <si>
    <t>Вафли</t>
  </si>
  <si>
    <t>Калькулятор МАУ «Центра социального  питания»:                             /Паутова Л.Н./</t>
  </si>
  <si>
    <t>Фрукты свежие ( мандарин )</t>
  </si>
  <si>
    <t>256</t>
  </si>
  <si>
    <t>206</t>
  </si>
  <si>
    <t xml:space="preserve">Напиток кофейный с  молоком                          </t>
  </si>
  <si>
    <t xml:space="preserve">Чай с молоком </t>
  </si>
  <si>
    <t>Капуста тушеная с курой</t>
  </si>
  <si>
    <t>30</t>
  </si>
  <si>
    <t>Горошек зеленый припущеный</t>
  </si>
  <si>
    <t>Чай с лимоном</t>
  </si>
  <si>
    <t>200/10</t>
  </si>
  <si>
    <t>Салат из свеклы отварной</t>
  </si>
  <si>
    <t>100</t>
  </si>
  <si>
    <t>Зразы рубленые из говядины с соусом молочным</t>
  </si>
  <si>
    <t>Греча отварная с овощами</t>
  </si>
  <si>
    <t xml:space="preserve">Каша пшеничная жидкая молочная </t>
  </si>
  <si>
    <t xml:space="preserve">Каша манная жидкая молочная </t>
  </si>
  <si>
    <t>Каша  ячневая жидкая молочная</t>
  </si>
  <si>
    <t>Булочка Витушка с ванилином</t>
  </si>
  <si>
    <t xml:space="preserve">Суп картофельный с рисом и филе куринным </t>
  </si>
  <si>
    <t>150/10/10</t>
  </si>
  <si>
    <t>80                    ( 60/20 )</t>
  </si>
  <si>
    <t xml:space="preserve">Кура тушеная с овощами </t>
  </si>
  <si>
    <t>100    (50/50)</t>
  </si>
  <si>
    <t>120     (70/50)</t>
  </si>
  <si>
    <t>180/15/10</t>
  </si>
  <si>
    <t>180/20</t>
  </si>
  <si>
    <t>80/30</t>
  </si>
  <si>
    <t>160/50</t>
  </si>
  <si>
    <t>90 (70/20)</t>
  </si>
  <si>
    <t>130 (110/20)</t>
  </si>
  <si>
    <t xml:space="preserve"> От «____»______________ 2023 г.                                                          </t>
  </si>
  <si>
    <t>От "___"______________2023 г.</t>
  </si>
  <si>
    <t>130/20</t>
  </si>
  <si>
    <t>Сырники из творога со сгущеным молоком</t>
  </si>
  <si>
    <t>150 (130/20)</t>
  </si>
  <si>
    <t>Пудинг из творога с изюмом, соусом ягодным</t>
  </si>
  <si>
    <t>Напиток яблочный</t>
  </si>
  <si>
    <t>Фрукты свежие ( мандарин)</t>
  </si>
  <si>
    <t>Компот из свежих груш</t>
  </si>
  <si>
    <t xml:space="preserve"> </t>
  </si>
  <si>
    <t>Директор МАУ "Центр социального питания"</t>
  </si>
  <si>
    <t>130/7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</si>
  <si>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</si>
  <si>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</si>
  <si>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</si>
  <si>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180/10/10</t>
  </si>
  <si>
    <t>Паста "Новинка" ( свинина )</t>
  </si>
  <si>
    <t>160        40/120</t>
  </si>
  <si>
    <t>150      30/120</t>
  </si>
  <si>
    <t>600</t>
  </si>
  <si>
    <t>125</t>
  </si>
  <si>
    <t>325</t>
  </si>
  <si>
    <t>Котлета рыбная</t>
  </si>
  <si>
    <t>80</t>
  </si>
  <si>
    <t>Напиток из мандаринов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</si>
  <si>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«27» февраля   2023 года.</t>
    </r>
  </si>
  <si>
    <r>
      <t xml:space="preserve">                            </t>
    </r>
    <r>
      <rPr>
        <b/>
        <sz val="14"/>
        <rFont val="Calibri"/>
        <family val="2"/>
      </rPr>
      <t>С А Д</t>
    </r>
  </si>
  <si>
    <t>Каша молочная рисовая с маслом сливочным</t>
  </si>
  <si>
    <t>30/8</t>
  </si>
  <si>
    <t>26</t>
  </si>
  <si>
    <t>493</t>
  </si>
  <si>
    <t>Сушка</t>
  </si>
  <si>
    <t>20</t>
  </si>
  <si>
    <t>260</t>
  </si>
  <si>
    <t>Пряник</t>
  </si>
  <si>
    <t>56</t>
  </si>
  <si>
    <t>Свекольник с говядиной и сметаной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</si>
  <si>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24 » апреля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</si>
  <si>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25 » апреля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</si>
  <si>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26» апреля 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</si>
  <si>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27 » апреля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</si>
  <si>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28 » апреля 2023 года.           </t>
    </r>
  </si>
  <si>
    <t>90                    ( 70/20 )</t>
  </si>
  <si>
    <t xml:space="preserve">Кефир </t>
  </si>
  <si>
    <t>620</t>
  </si>
  <si>
    <t xml:space="preserve">Каша  геркулесовая молочная </t>
  </si>
  <si>
    <t>Фрукты свежие (груша)</t>
  </si>
  <si>
    <t>30/6</t>
  </si>
  <si>
    <t>Суп картофельный с макаронными изделиями, с филе куриным</t>
  </si>
  <si>
    <t xml:space="preserve">Вермишель молочная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</si>
</sst>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49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5" fillId="0" borderId="10" xfId="0" applyNumberFormat="1" applyFont="1" applyBorder="1" applyAlignment="1">
      <alignment horizontal="center" vertical="top" wrapText="1"/>
    </xf>
    <xf numFmtId="193" fontId="5" fillId="0" borderId="10" xfId="0" applyNumberFormat="1" applyFont="1" applyBorder="1" applyAlignment="1">
      <alignment horizontal="right" vertical="top" wrapText="1"/>
    </xf>
    <xf numFmtId="193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193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7" fontId="48" fillId="0" borderId="0" xfId="58" applyFont="1" applyBorder="1" applyAlignment="1">
      <alignment horizontal="center" vertical="top" wrapText="1"/>
    </xf>
    <xf numFmtId="187" fontId="6" fillId="0" borderId="0" xfId="58" applyFont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19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192" fontId="6" fillId="0" borderId="13" xfId="0" applyNumberFormat="1" applyFont="1" applyBorder="1" applyAlignment="1">
      <alignment horizontal="center" vertical="top" wrapText="1"/>
    </xf>
    <xf numFmtId="19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top" wrapText="1"/>
    </xf>
    <xf numFmtId="193" fontId="6" fillId="0" borderId="13" xfId="0" applyNumberFormat="1" applyFont="1" applyBorder="1" applyAlignment="1">
      <alignment horizontal="right" vertical="top" wrapText="1"/>
    </xf>
    <xf numFmtId="193" fontId="6" fillId="0" borderId="11" xfId="0" applyNumberFormat="1" applyFont="1" applyBorder="1" applyAlignment="1">
      <alignment horizontal="right" vertical="top" wrapText="1"/>
    </xf>
    <xf numFmtId="19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7</xdr:col>
      <xdr:colOff>1343025</xdr:colOff>
      <xdr:row>0</xdr:row>
      <xdr:rowOff>428625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zoomScalePageLayoutView="0" workbookViewId="0" topLeftCell="A1">
      <selection activeCell="G53" sqref="G53"/>
    </sheetView>
  </sheetViews>
  <sheetFormatPr defaultColWidth="9.140625" defaultRowHeight="13.5" customHeight="1"/>
  <cols>
    <col min="1" max="1" width="7.7109375" style="0" customWidth="1"/>
    <col min="2" max="2" width="48.421875" style="0" customWidth="1"/>
    <col min="3" max="3" width="15.28125" style="2" customWidth="1"/>
    <col min="4" max="4" width="13.7109375" style="29" customWidth="1"/>
    <col min="5" max="5" width="18.421875" style="6" customWidth="1"/>
    <col min="6" max="6" width="15.28125" style="2" customWidth="1"/>
    <col min="7" max="7" width="13.7109375" style="29" customWidth="1"/>
    <col min="8" max="8" width="18.421875" style="6" customWidth="1"/>
  </cols>
  <sheetData>
    <row r="1" ht="11.25" customHeight="1">
      <c r="B1" s="1"/>
    </row>
    <row r="2" ht="17.25" customHeight="1">
      <c r="B2" s="20" t="s">
        <v>143</v>
      </c>
    </row>
    <row r="3" ht="13.5" customHeight="1" thickBot="1">
      <c r="B3" s="1"/>
    </row>
    <row r="4" spans="2:8" ht="31.5" customHeight="1" thickBot="1">
      <c r="B4" s="80" t="s">
        <v>0</v>
      </c>
      <c r="C4" s="82" t="s">
        <v>22</v>
      </c>
      <c r="D4" s="83"/>
      <c r="E4" s="84"/>
      <c r="F4" s="85" t="s">
        <v>1</v>
      </c>
      <c r="G4" s="86"/>
      <c r="H4" s="87"/>
    </row>
    <row r="5" spans="2:8" ht="63.75" customHeight="1" thickBot="1">
      <c r="B5" s="81"/>
      <c r="C5" s="8" t="s">
        <v>30</v>
      </c>
      <c r="D5" s="30" t="s">
        <v>31</v>
      </c>
      <c r="E5" s="9" t="s">
        <v>32</v>
      </c>
      <c r="F5" s="8" t="s">
        <v>30</v>
      </c>
      <c r="G5" s="30" t="s">
        <v>33</v>
      </c>
      <c r="H5" s="9" t="s">
        <v>32</v>
      </c>
    </row>
    <row r="6" spans="2:8" ht="18" customHeight="1" thickBot="1">
      <c r="B6" s="10" t="s">
        <v>2</v>
      </c>
      <c r="C6" s="11"/>
      <c r="D6" s="13"/>
      <c r="E6" s="9"/>
      <c r="F6" s="8"/>
      <c r="G6" s="13"/>
      <c r="H6" s="9"/>
    </row>
    <row r="7" spans="2:8" ht="18" customHeight="1" thickBot="1">
      <c r="B7" s="14" t="s">
        <v>90</v>
      </c>
      <c r="C7" s="37">
        <v>180</v>
      </c>
      <c r="D7" s="13">
        <v>6.81</v>
      </c>
      <c r="E7" s="9">
        <v>137.01</v>
      </c>
      <c r="F7" s="8">
        <v>160</v>
      </c>
      <c r="G7" s="13">
        <v>6.05</v>
      </c>
      <c r="H7" s="9">
        <v>121.8</v>
      </c>
    </row>
    <row r="8" spans="2:8" ht="18.75" customHeight="1" thickBot="1">
      <c r="B8" s="27" t="s">
        <v>79</v>
      </c>
      <c r="C8" s="37"/>
      <c r="D8" s="13"/>
      <c r="E8" s="9"/>
      <c r="F8" s="8">
        <v>180</v>
      </c>
      <c r="G8" s="13">
        <v>6.59</v>
      </c>
      <c r="H8" s="9">
        <v>73.5</v>
      </c>
    </row>
    <row r="9" spans="2:8" ht="38.25" customHeight="1" thickBot="1">
      <c r="B9" s="27" t="s">
        <v>53</v>
      </c>
      <c r="C9" s="37">
        <v>200</v>
      </c>
      <c r="D9" s="13">
        <v>6.88</v>
      </c>
      <c r="E9" s="9">
        <v>81.7</v>
      </c>
      <c r="F9" s="8"/>
      <c r="G9" s="13"/>
      <c r="H9" s="9"/>
    </row>
    <row r="10" spans="2:8" ht="28.5" customHeight="1" thickBot="1">
      <c r="B10" s="14" t="s">
        <v>24</v>
      </c>
      <c r="C10" s="11" t="s">
        <v>65</v>
      </c>
      <c r="D10" s="13">
        <v>10.89</v>
      </c>
      <c r="E10" s="9">
        <v>144.6</v>
      </c>
      <c r="F10" s="11" t="s">
        <v>153</v>
      </c>
      <c r="G10" s="13">
        <v>7.82</v>
      </c>
      <c r="H10" s="9">
        <v>117.6</v>
      </c>
    </row>
    <row r="11" spans="2:8" ht="18" customHeight="1" thickBot="1">
      <c r="B11" s="10" t="s">
        <v>3</v>
      </c>
      <c r="C11" s="11"/>
      <c r="D11" s="13"/>
      <c r="E11" s="9"/>
      <c r="F11" s="8"/>
      <c r="G11" s="13"/>
      <c r="H11" s="9"/>
    </row>
    <row r="12" spans="2:8" s="28" customFormat="1" ht="18" customHeight="1" thickBot="1">
      <c r="B12" s="14" t="s">
        <v>13</v>
      </c>
      <c r="C12" s="11" t="s">
        <v>37</v>
      </c>
      <c r="D12" s="13">
        <v>0.66</v>
      </c>
      <c r="E12" s="9">
        <v>20</v>
      </c>
      <c r="F12" s="8">
        <v>200</v>
      </c>
      <c r="G12" s="13">
        <v>0.66</v>
      </c>
      <c r="H12" s="9">
        <v>20</v>
      </c>
    </row>
    <row r="13" spans="2:8" ht="18" customHeight="1" thickBot="1">
      <c r="B13" s="14" t="s">
        <v>74</v>
      </c>
      <c r="C13" s="37">
        <v>20</v>
      </c>
      <c r="D13" s="13">
        <v>4.71</v>
      </c>
      <c r="E13" s="9">
        <v>100</v>
      </c>
      <c r="F13" s="8">
        <v>20</v>
      </c>
      <c r="G13" s="13">
        <v>4.71</v>
      </c>
      <c r="H13" s="9">
        <v>100</v>
      </c>
    </row>
    <row r="14" spans="2:8" ht="39.75" customHeight="1" thickBot="1">
      <c r="B14" s="10" t="s">
        <v>4</v>
      </c>
      <c r="C14" s="38">
        <v>640</v>
      </c>
      <c r="D14" s="18"/>
      <c r="E14" s="16">
        <f>SUM(E6:E13)</f>
        <v>483.30999999999995</v>
      </c>
      <c r="F14" s="17">
        <v>596</v>
      </c>
      <c r="G14" s="18"/>
      <c r="H14" s="16">
        <f>SUM(H7:H13)</f>
        <v>432.9</v>
      </c>
    </row>
    <row r="15" spans="2:8" ht="17.25" customHeight="1" thickBot="1">
      <c r="B15" s="10" t="s">
        <v>5</v>
      </c>
      <c r="C15" s="11"/>
      <c r="D15" s="13"/>
      <c r="E15" s="9"/>
      <c r="F15" s="8"/>
      <c r="G15" s="13"/>
      <c r="H15" s="9"/>
    </row>
    <row r="16" spans="2:8" ht="42.75" customHeight="1" thickBot="1">
      <c r="B16" s="14" t="s">
        <v>45</v>
      </c>
      <c r="C16" s="11" t="s">
        <v>100</v>
      </c>
      <c r="D16" s="13">
        <v>16.13</v>
      </c>
      <c r="E16" s="9">
        <v>105.9</v>
      </c>
      <c r="F16" s="8" t="s">
        <v>95</v>
      </c>
      <c r="G16" s="13">
        <v>12.22</v>
      </c>
      <c r="H16" s="9">
        <v>95.3</v>
      </c>
    </row>
    <row r="17" spans="2:8" ht="44.25" customHeight="1" thickBot="1">
      <c r="B17" s="14" t="s">
        <v>71</v>
      </c>
      <c r="C17" s="11" t="s">
        <v>148</v>
      </c>
      <c r="D17" s="13">
        <v>19.25</v>
      </c>
      <c r="E17" s="9">
        <v>154.7</v>
      </c>
      <c r="F17" s="11" t="s">
        <v>96</v>
      </c>
      <c r="G17" s="13">
        <v>16.72</v>
      </c>
      <c r="H17" s="9">
        <v>136.1</v>
      </c>
    </row>
    <row r="18" spans="2:8" ht="30.75" customHeight="1" thickBot="1">
      <c r="B18" s="14" t="s">
        <v>42</v>
      </c>
      <c r="C18" s="11" t="s">
        <v>44</v>
      </c>
      <c r="D18" s="13">
        <v>6.84</v>
      </c>
      <c r="E18" s="9">
        <v>197.6</v>
      </c>
      <c r="F18" s="8">
        <v>110</v>
      </c>
      <c r="G18" s="13">
        <v>5.79</v>
      </c>
      <c r="H18" s="9">
        <v>167.2</v>
      </c>
    </row>
    <row r="19" spans="2:8" ht="23.25" customHeight="1" thickBot="1">
      <c r="B19" s="14" t="s">
        <v>130</v>
      </c>
      <c r="C19" s="11" t="s">
        <v>38</v>
      </c>
      <c r="D19" s="13">
        <v>3.94</v>
      </c>
      <c r="E19" s="74">
        <v>77.1</v>
      </c>
      <c r="F19" s="11" t="s">
        <v>29</v>
      </c>
      <c r="G19" s="13">
        <v>3.29</v>
      </c>
      <c r="H19" s="74">
        <v>64.3</v>
      </c>
    </row>
    <row r="20" spans="2:8" ht="38.25" customHeight="1" thickBot="1">
      <c r="B20" s="14" t="s">
        <v>9</v>
      </c>
      <c r="C20" s="37">
        <v>28</v>
      </c>
      <c r="D20" s="13">
        <v>2.05</v>
      </c>
      <c r="E20" s="9">
        <v>57.7</v>
      </c>
      <c r="F20" s="37">
        <v>29</v>
      </c>
      <c r="G20" s="13">
        <v>2.1</v>
      </c>
      <c r="H20" s="9">
        <v>59.7</v>
      </c>
    </row>
    <row r="21" spans="2:8" ht="36.75" customHeight="1" thickBot="1">
      <c r="B21" s="10" t="s">
        <v>4</v>
      </c>
      <c r="C21" s="38">
        <v>633</v>
      </c>
      <c r="D21" s="18"/>
      <c r="E21" s="16">
        <f>SUM(E16:E20)</f>
        <v>593.0000000000001</v>
      </c>
      <c r="F21" s="17">
        <v>539</v>
      </c>
      <c r="G21" s="18"/>
      <c r="H21" s="16">
        <f>SUM(H16:H20)</f>
        <v>522.6</v>
      </c>
    </row>
    <row r="22" spans="2:8" ht="23.25" customHeight="1" thickBot="1">
      <c r="B22" s="10" t="s">
        <v>10</v>
      </c>
      <c r="C22" s="11"/>
      <c r="D22" s="13"/>
      <c r="E22" s="9"/>
      <c r="F22" s="8"/>
      <c r="G22" s="13"/>
      <c r="H22" s="9"/>
    </row>
    <row r="23" spans="2:8" ht="23.25" customHeight="1" thickBot="1">
      <c r="B23" s="14" t="s">
        <v>112</v>
      </c>
      <c r="C23" s="11">
        <v>200</v>
      </c>
      <c r="D23" s="19">
        <v>2.9</v>
      </c>
      <c r="E23" s="9">
        <v>102</v>
      </c>
      <c r="F23" s="11">
        <v>150</v>
      </c>
      <c r="G23" s="13">
        <v>2.18</v>
      </c>
      <c r="H23" s="9">
        <v>29.1</v>
      </c>
    </row>
    <row r="24" spans="2:8" ht="20.25" customHeight="1" thickBot="1">
      <c r="B24" s="14" t="s">
        <v>19</v>
      </c>
      <c r="C24" s="37">
        <v>20</v>
      </c>
      <c r="D24" s="13">
        <v>3.2</v>
      </c>
      <c r="E24" s="9">
        <v>76</v>
      </c>
      <c r="F24" s="37">
        <v>20</v>
      </c>
      <c r="G24" s="13">
        <v>3.2</v>
      </c>
      <c r="H24" s="9">
        <v>76</v>
      </c>
    </row>
    <row r="25" spans="2:8" ht="21.75" customHeight="1" thickBot="1">
      <c r="B25" s="14" t="s">
        <v>52</v>
      </c>
      <c r="C25" s="11" t="s">
        <v>40</v>
      </c>
      <c r="D25" s="19">
        <v>6.4</v>
      </c>
      <c r="E25" s="9">
        <v>57.2</v>
      </c>
      <c r="F25" s="11" t="s">
        <v>40</v>
      </c>
      <c r="G25" s="13">
        <v>6.4</v>
      </c>
      <c r="H25" s="9">
        <v>57.2</v>
      </c>
    </row>
    <row r="26" spans="2:8" ht="39.75" customHeight="1" thickBot="1">
      <c r="B26" s="10" t="s">
        <v>4</v>
      </c>
      <c r="C26" s="15" t="s">
        <v>139</v>
      </c>
      <c r="D26" s="18"/>
      <c r="E26" s="16">
        <f>SUM(E23:E25)</f>
        <v>235.2</v>
      </c>
      <c r="F26" s="17">
        <v>210</v>
      </c>
      <c r="G26" s="18"/>
      <c r="H26" s="16">
        <f>SUM(H23:H25)</f>
        <v>162.3</v>
      </c>
    </row>
    <row r="27" spans="2:8" ht="21.75" customHeight="1" thickBot="1">
      <c r="B27" s="10" t="s">
        <v>12</v>
      </c>
      <c r="C27" s="11"/>
      <c r="D27" s="13"/>
      <c r="E27" s="9"/>
      <c r="F27" s="8"/>
      <c r="G27" s="13"/>
      <c r="H27" s="9"/>
    </row>
    <row r="28" spans="2:8" ht="46.5" customHeight="1" thickBot="1">
      <c r="B28" s="14" t="s">
        <v>97</v>
      </c>
      <c r="C28" s="11" t="s">
        <v>99</v>
      </c>
      <c r="D28" s="13">
        <v>31.94</v>
      </c>
      <c r="E28" s="9">
        <v>290.6</v>
      </c>
      <c r="F28" s="8" t="s">
        <v>98</v>
      </c>
      <c r="G28" s="13">
        <v>23.39</v>
      </c>
      <c r="H28" s="9">
        <v>242.2</v>
      </c>
    </row>
    <row r="29" spans="2:8" ht="28.5" customHeight="1" thickBot="1">
      <c r="B29" s="14" t="s">
        <v>48</v>
      </c>
      <c r="C29" s="11" t="s">
        <v>44</v>
      </c>
      <c r="D29" s="13">
        <v>5.64</v>
      </c>
      <c r="E29" s="9">
        <v>191.1</v>
      </c>
      <c r="F29" s="8">
        <v>110</v>
      </c>
      <c r="G29" s="13">
        <v>4.75</v>
      </c>
      <c r="H29" s="9">
        <v>161.7</v>
      </c>
    </row>
    <row r="30" spans="2:8" ht="18.75" customHeight="1" thickBot="1">
      <c r="B30" s="14" t="s">
        <v>49</v>
      </c>
      <c r="C30" s="11" t="s">
        <v>85</v>
      </c>
      <c r="D30" s="13">
        <v>1.87</v>
      </c>
      <c r="E30" s="9">
        <v>23.8</v>
      </c>
      <c r="F30" s="8" t="s">
        <v>50</v>
      </c>
      <c r="G30" s="13">
        <v>1.26</v>
      </c>
      <c r="H30" s="9">
        <v>21.9</v>
      </c>
    </row>
    <row r="31" spans="2:8" ht="18.75" customHeight="1" thickBot="1">
      <c r="B31" s="14" t="s">
        <v>152</v>
      </c>
      <c r="C31" s="11" t="s">
        <v>87</v>
      </c>
      <c r="D31" s="13">
        <v>12.5</v>
      </c>
      <c r="E31" s="9">
        <v>42</v>
      </c>
      <c r="F31" s="8">
        <v>100</v>
      </c>
      <c r="G31" s="13">
        <v>12.5</v>
      </c>
      <c r="H31" s="9">
        <v>42</v>
      </c>
    </row>
    <row r="32" spans="2:8" ht="42" customHeight="1" thickBot="1">
      <c r="B32" s="14" t="s">
        <v>9</v>
      </c>
      <c r="C32" s="37">
        <v>30</v>
      </c>
      <c r="D32" s="13">
        <v>2.18</v>
      </c>
      <c r="E32" s="9">
        <v>61.8</v>
      </c>
      <c r="F32" s="8">
        <v>25</v>
      </c>
      <c r="G32" s="13">
        <v>1.83</v>
      </c>
      <c r="H32" s="9">
        <v>51.5</v>
      </c>
    </row>
    <row r="33" spans="2:8" ht="21" customHeight="1" thickBot="1">
      <c r="B33" s="21" t="s">
        <v>4</v>
      </c>
      <c r="C33" s="39">
        <v>590</v>
      </c>
      <c r="D33" s="24"/>
      <c r="E33" s="22">
        <f>SUM(E28:E32)</f>
        <v>609.3</v>
      </c>
      <c r="F33" s="23">
        <v>540</v>
      </c>
      <c r="G33" s="24"/>
      <c r="H33" s="22">
        <f>SUM(H28:H32)</f>
        <v>519.3</v>
      </c>
    </row>
    <row r="34" spans="2:8" ht="42.75" customHeight="1" thickBot="1">
      <c r="B34" s="10" t="s">
        <v>14</v>
      </c>
      <c r="C34" s="38">
        <f>SUM(C14+C21+C26+C33)</f>
        <v>2123</v>
      </c>
      <c r="D34" s="18" t="s">
        <v>15</v>
      </c>
      <c r="E34" s="16">
        <f>SUM(E14+E21+E26+E33)</f>
        <v>1920.81</v>
      </c>
      <c r="F34" s="17">
        <f>SUM(F14+F21+F26+F33)</f>
        <v>1885</v>
      </c>
      <c r="G34" s="18" t="s">
        <v>16</v>
      </c>
      <c r="H34" s="16">
        <f>SUM(H14+H21+H26+H33)</f>
        <v>1637.1</v>
      </c>
    </row>
    <row r="35" spans="2:8" ht="39" customHeight="1" thickBot="1">
      <c r="B35" s="10" t="s">
        <v>17</v>
      </c>
      <c r="C35" s="17"/>
      <c r="D35" s="18">
        <f>SUM(D6:D33)</f>
        <v>144.79000000000002</v>
      </c>
      <c r="E35" s="16"/>
      <c r="F35" s="17"/>
      <c r="G35" s="18">
        <f>SUM(G6:G33)</f>
        <v>121.46000000000002</v>
      </c>
      <c r="H35" s="16"/>
    </row>
    <row r="36" spans="2:8" ht="12.75" customHeight="1">
      <c r="B36" s="4"/>
      <c r="C36" s="5"/>
      <c r="D36" s="40"/>
      <c r="E36" s="7"/>
      <c r="F36" s="5"/>
      <c r="G36" s="40"/>
      <c r="H36" s="7"/>
    </row>
  </sheetData>
  <sheetProtection/>
  <mergeCells count="3">
    <mergeCell ref="B4:B5"/>
    <mergeCell ref="C4:E4"/>
    <mergeCell ref="F4:H4"/>
  </mergeCells>
  <printOptions/>
  <pageMargins left="0.7874015748031497" right="0" top="0" bottom="0" header="0.11811023622047245" footer="0.11811023622047245"/>
  <pageSetup horizontalDpi="600" verticalDpi="600" orientation="portrait" paperSize="9" scale="66" r:id="rId1"/>
  <ignoredErrors>
    <ignoredError sqref="C29 C18:C19 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28">
      <selection activeCell="A33" sqref="A33:IV35"/>
    </sheetView>
  </sheetViews>
  <sheetFormatPr defaultColWidth="9.140625" defaultRowHeight="13.5" customHeight="1"/>
  <cols>
    <col min="1" max="1" width="7.7109375" style="0" customWidth="1"/>
    <col min="2" max="2" width="48.421875" style="0" customWidth="1"/>
    <col min="3" max="3" width="15.28125" style="2" customWidth="1"/>
    <col min="4" max="4" width="13.7109375" style="29" customWidth="1"/>
    <col min="5" max="5" width="18.421875" style="6" customWidth="1"/>
    <col min="6" max="6" width="15.28125" style="2" customWidth="1"/>
    <col min="7" max="7" width="13.7109375" style="29" customWidth="1"/>
    <col min="8" max="8" width="18.421875" style="6" customWidth="1"/>
  </cols>
  <sheetData>
    <row r="1" ht="22.5" customHeight="1">
      <c r="B1" s="1"/>
    </row>
    <row r="2" ht="17.25" customHeight="1">
      <c r="B2" s="20" t="s">
        <v>144</v>
      </c>
    </row>
    <row r="3" ht="13.5" customHeight="1" thickBot="1">
      <c r="B3" s="1"/>
    </row>
    <row r="4" spans="2:8" ht="31.5" customHeight="1" thickBot="1">
      <c r="B4" s="80" t="s">
        <v>0</v>
      </c>
      <c r="C4" s="82" t="s">
        <v>22</v>
      </c>
      <c r="D4" s="83"/>
      <c r="E4" s="84"/>
      <c r="F4" s="85" t="s">
        <v>1</v>
      </c>
      <c r="G4" s="86"/>
      <c r="H4" s="87"/>
    </row>
    <row r="5" spans="2:8" ht="63.75" customHeight="1" thickBot="1">
      <c r="B5" s="81"/>
      <c r="C5" s="8" t="s">
        <v>30</v>
      </c>
      <c r="D5" s="30" t="s">
        <v>31</v>
      </c>
      <c r="E5" s="9" t="s">
        <v>32</v>
      </c>
      <c r="F5" s="8" t="s">
        <v>30</v>
      </c>
      <c r="G5" s="30" t="s">
        <v>31</v>
      </c>
      <c r="H5" s="9" t="s">
        <v>32</v>
      </c>
    </row>
    <row r="6" spans="2:8" ht="18" customHeight="1" thickBot="1">
      <c r="B6" s="10" t="s">
        <v>2</v>
      </c>
      <c r="C6" s="11"/>
      <c r="D6" s="13"/>
      <c r="E6" s="9"/>
      <c r="F6" s="8"/>
      <c r="G6" s="13"/>
      <c r="H6" s="9"/>
    </row>
    <row r="7" spans="2:8" ht="18" customHeight="1" thickBot="1">
      <c r="B7" s="14" t="s">
        <v>151</v>
      </c>
      <c r="C7" s="11" t="s">
        <v>38</v>
      </c>
      <c r="D7" s="13">
        <v>7.03</v>
      </c>
      <c r="E7" s="9">
        <v>207</v>
      </c>
      <c r="F7" s="8">
        <v>150</v>
      </c>
      <c r="G7" s="13">
        <v>5.86</v>
      </c>
      <c r="H7" s="9">
        <v>172.5</v>
      </c>
    </row>
    <row r="8" spans="2:8" ht="19.5" customHeight="1" thickBot="1">
      <c r="B8" s="14" t="s">
        <v>80</v>
      </c>
      <c r="C8" s="11" t="s">
        <v>38</v>
      </c>
      <c r="D8" s="13">
        <v>3.34</v>
      </c>
      <c r="E8" s="9">
        <v>71.46</v>
      </c>
      <c r="F8" s="8">
        <v>130</v>
      </c>
      <c r="G8" s="13">
        <v>2.41</v>
      </c>
      <c r="H8" s="9">
        <v>51.7</v>
      </c>
    </row>
    <row r="9" spans="2:8" ht="28.5" customHeight="1" thickBot="1">
      <c r="B9" s="14" t="s">
        <v>67</v>
      </c>
      <c r="C9" s="11" t="s">
        <v>65</v>
      </c>
      <c r="D9" s="13">
        <v>12.38</v>
      </c>
      <c r="E9" s="9">
        <v>113.4</v>
      </c>
      <c r="F9" s="11" t="s">
        <v>65</v>
      </c>
      <c r="G9" s="13">
        <v>12.38</v>
      </c>
      <c r="H9" s="9">
        <v>113.4</v>
      </c>
    </row>
    <row r="10" spans="2:8" ht="18" customHeight="1" thickBot="1">
      <c r="B10" s="10" t="s">
        <v>3</v>
      </c>
      <c r="C10" s="11"/>
      <c r="D10" s="13"/>
      <c r="E10" s="9"/>
      <c r="F10" s="8"/>
      <c r="G10" s="13"/>
      <c r="H10" s="9"/>
    </row>
    <row r="11" spans="1:8" s="26" customFormat="1" ht="18" customHeight="1" thickBot="1">
      <c r="A11" s="25"/>
      <c r="B11" s="14" t="s">
        <v>13</v>
      </c>
      <c r="C11" s="11" t="s">
        <v>37</v>
      </c>
      <c r="D11" s="13">
        <v>0.66</v>
      </c>
      <c r="E11" s="9">
        <v>20</v>
      </c>
      <c r="F11" s="8">
        <v>200</v>
      </c>
      <c r="G11" s="13">
        <v>0.66</v>
      </c>
      <c r="H11" s="9">
        <v>20</v>
      </c>
    </row>
    <row r="12" spans="1:8" s="26" customFormat="1" ht="18" customHeight="1" thickBot="1">
      <c r="A12" s="25"/>
      <c r="B12" s="14" t="s">
        <v>137</v>
      </c>
      <c r="C12" s="11" t="s">
        <v>138</v>
      </c>
      <c r="D12" s="13">
        <v>2.5</v>
      </c>
      <c r="E12" s="9">
        <v>72.9</v>
      </c>
      <c r="F12" s="8">
        <v>10</v>
      </c>
      <c r="G12" s="13">
        <v>1.25</v>
      </c>
      <c r="H12" s="9">
        <v>36.45</v>
      </c>
    </row>
    <row r="13" spans="2:8" ht="39.75" customHeight="1" thickBot="1">
      <c r="B13" s="10" t="s">
        <v>4</v>
      </c>
      <c r="C13" s="15" t="s">
        <v>150</v>
      </c>
      <c r="D13" s="18"/>
      <c r="E13" s="16">
        <f>SUM(E7:E12)</f>
        <v>484.76</v>
      </c>
      <c r="F13" s="17">
        <v>530</v>
      </c>
      <c r="G13" s="18"/>
      <c r="H13" s="16">
        <f>SUM(H7:H12)</f>
        <v>394.05</v>
      </c>
    </row>
    <row r="14" spans="2:8" ht="17.25" customHeight="1" thickBot="1">
      <c r="B14" s="10" t="s">
        <v>5</v>
      </c>
      <c r="C14" s="11"/>
      <c r="D14" s="13"/>
      <c r="E14" s="9"/>
      <c r="F14" s="8"/>
      <c r="G14" s="13"/>
      <c r="H14" s="9"/>
    </row>
    <row r="15" spans="2:8" ht="46.5" customHeight="1" thickBot="1">
      <c r="B15" s="14" t="s">
        <v>154</v>
      </c>
      <c r="C15" s="11" t="s">
        <v>6</v>
      </c>
      <c r="D15" s="13">
        <v>8.49</v>
      </c>
      <c r="E15" s="9">
        <v>98.7</v>
      </c>
      <c r="F15" s="11" t="s">
        <v>7</v>
      </c>
      <c r="G15" s="13">
        <v>7.77</v>
      </c>
      <c r="H15" s="9">
        <v>84.3</v>
      </c>
    </row>
    <row r="16" spans="2:8" ht="24" customHeight="1" thickBot="1">
      <c r="B16" s="14" t="s">
        <v>51</v>
      </c>
      <c r="C16" s="11" t="s">
        <v>41</v>
      </c>
      <c r="D16" s="13">
        <v>19.28</v>
      </c>
      <c r="E16" s="9">
        <v>149</v>
      </c>
      <c r="F16" s="8">
        <v>50</v>
      </c>
      <c r="G16" s="13">
        <v>13.76</v>
      </c>
      <c r="H16" s="9">
        <v>106.4</v>
      </c>
    </row>
    <row r="17" spans="2:8" ht="19.5" customHeight="1" thickBot="1">
      <c r="B17" s="14" t="s">
        <v>25</v>
      </c>
      <c r="C17" s="11">
        <v>130</v>
      </c>
      <c r="D17" s="13">
        <v>10.97</v>
      </c>
      <c r="E17" s="9">
        <v>141.7</v>
      </c>
      <c r="F17" s="8">
        <v>110</v>
      </c>
      <c r="G17" s="13">
        <v>9.28</v>
      </c>
      <c r="H17" s="9">
        <v>119.9</v>
      </c>
    </row>
    <row r="18" spans="2:8" ht="21" customHeight="1" thickBot="1">
      <c r="B18" s="14" t="s">
        <v>64</v>
      </c>
      <c r="C18" s="11">
        <v>180</v>
      </c>
      <c r="D18" s="13">
        <v>4.5</v>
      </c>
      <c r="E18" s="9">
        <v>43.2</v>
      </c>
      <c r="F18" s="8">
        <v>150</v>
      </c>
      <c r="G18" s="13">
        <v>3.75</v>
      </c>
      <c r="H18" s="9">
        <v>36</v>
      </c>
    </row>
    <row r="19" spans="2:8" ht="38.25" customHeight="1" thickBot="1">
      <c r="B19" s="14" t="s">
        <v>9</v>
      </c>
      <c r="C19" s="37">
        <v>46</v>
      </c>
      <c r="D19" s="13">
        <v>3.36</v>
      </c>
      <c r="E19" s="9">
        <v>94.8</v>
      </c>
      <c r="F19" s="8">
        <v>26</v>
      </c>
      <c r="G19" s="13">
        <v>1.87</v>
      </c>
      <c r="H19" s="9">
        <v>53.6</v>
      </c>
    </row>
    <row r="20" spans="2:8" ht="36.75" customHeight="1" thickBot="1">
      <c r="B20" s="10" t="s">
        <v>4</v>
      </c>
      <c r="C20" s="38">
        <v>616</v>
      </c>
      <c r="D20" s="18"/>
      <c r="E20" s="16">
        <f>SUM(E15:E19)</f>
        <v>527.4</v>
      </c>
      <c r="F20" s="17">
        <v>496</v>
      </c>
      <c r="G20" s="18"/>
      <c r="H20" s="16">
        <f>SUM(H15:H19)</f>
        <v>400.20000000000005</v>
      </c>
    </row>
    <row r="21" spans="2:8" ht="17.25" customHeight="1" thickBot="1">
      <c r="B21" s="10" t="s">
        <v>10</v>
      </c>
      <c r="C21" s="11"/>
      <c r="D21" s="13"/>
      <c r="E21" s="9"/>
      <c r="F21" s="8"/>
      <c r="G21" s="13"/>
      <c r="H21" s="9"/>
    </row>
    <row r="22" spans="2:8" ht="19.5" customHeight="1" thickBot="1">
      <c r="B22" s="14" t="s">
        <v>149</v>
      </c>
      <c r="C22" s="11" t="s">
        <v>37</v>
      </c>
      <c r="D22" s="13">
        <v>15.21</v>
      </c>
      <c r="E22" s="9">
        <v>102</v>
      </c>
      <c r="F22" s="8">
        <v>150</v>
      </c>
      <c r="G22" s="13">
        <v>11.39</v>
      </c>
      <c r="H22" s="9">
        <v>76.5</v>
      </c>
    </row>
    <row r="23" spans="2:8" ht="19.5" customHeight="1" thickBot="1">
      <c r="B23" s="14" t="s">
        <v>47</v>
      </c>
      <c r="C23" s="11" t="s">
        <v>43</v>
      </c>
      <c r="D23" s="13">
        <v>3.57</v>
      </c>
      <c r="E23" s="9">
        <v>202.3</v>
      </c>
      <c r="F23" s="8">
        <v>50</v>
      </c>
      <c r="G23" s="13">
        <v>3.57</v>
      </c>
      <c r="H23" s="9">
        <v>202.3</v>
      </c>
    </row>
    <row r="24" spans="2:8" ht="39.75" customHeight="1" thickBot="1">
      <c r="B24" s="10" t="s">
        <v>4</v>
      </c>
      <c r="C24" s="15" t="s">
        <v>23</v>
      </c>
      <c r="D24" s="18"/>
      <c r="E24" s="16">
        <f>SUM(E22:E23)</f>
        <v>304.3</v>
      </c>
      <c r="F24" s="15" t="s">
        <v>37</v>
      </c>
      <c r="G24" s="18"/>
      <c r="H24" s="16">
        <f>SUM(H22:H23)</f>
        <v>278.8</v>
      </c>
    </row>
    <row r="25" spans="2:8" ht="21" customHeight="1" thickBot="1">
      <c r="B25" s="10" t="s">
        <v>12</v>
      </c>
      <c r="C25" s="11"/>
      <c r="D25" s="13"/>
      <c r="E25" s="9"/>
      <c r="F25" s="8"/>
      <c r="G25" s="13"/>
      <c r="H25" s="9"/>
    </row>
    <row r="26" spans="2:8" ht="42.75" customHeight="1" thickBot="1">
      <c r="B26" s="14" t="s">
        <v>111</v>
      </c>
      <c r="C26" s="11" t="s">
        <v>72</v>
      </c>
      <c r="D26" s="19">
        <v>38.41</v>
      </c>
      <c r="E26" s="9">
        <v>314.1</v>
      </c>
      <c r="F26" s="11" t="s">
        <v>108</v>
      </c>
      <c r="G26" s="13">
        <v>34.11</v>
      </c>
      <c r="H26" s="9">
        <v>278.6</v>
      </c>
    </row>
    <row r="27" spans="2:8" ht="24" customHeight="1" thickBot="1">
      <c r="B27" s="14" t="s">
        <v>13</v>
      </c>
      <c r="C27" s="11" t="s">
        <v>37</v>
      </c>
      <c r="D27" s="19">
        <v>0.66</v>
      </c>
      <c r="E27" s="9">
        <v>20</v>
      </c>
      <c r="F27" s="11" t="s">
        <v>37</v>
      </c>
      <c r="G27" s="13">
        <v>0.66</v>
      </c>
      <c r="H27" s="9">
        <v>20</v>
      </c>
    </row>
    <row r="28" spans="2:8" ht="24" customHeight="1" thickBot="1">
      <c r="B28" s="44" t="s">
        <v>113</v>
      </c>
      <c r="C28" s="37">
        <v>111</v>
      </c>
      <c r="D28" s="19">
        <v>14.43</v>
      </c>
      <c r="E28" s="9">
        <v>36.6</v>
      </c>
      <c r="F28" s="37">
        <v>98</v>
      </c>
      <c r="G28" s="13">
        <v>12.74</v>
      </c>
      <c r="H28" s="9">
        <v>32.3</v>
      </c>
    </row>
    <row r="29" spans="2:8" ht="32.25" customHeight="1" thickBot="1">
      <c r="B29" s="21" t="s">
        <v>4</v>
      </c>
      <c r="C29" s="39">
        <v>481</v>
      </c>
      <c r="D29" s="24"/>
      <c r="E29" s="22">
        <f>SUM(E26:E28)</f>
        <v>370.70000000000005</v>
      </c>
      <c r="F29" s="23">
        <v>448</v>
      </c>
      <c r="G29" s="24"/>
      <c r="H29" s="22">
        <f>SUM(H26:H28)</f>
        <v>330.90000000000003</v>
      </c>
    </row>
    <row r="30" spans="2:8" ht="42.75" customHeight="1" thickBot="1">
      <c r="B30" s="10" t="s">
        <v>14</v>
      </c>
      <c r="C30" s="15">
        <f>SUM(C13+C20+C24+C29)</f>
        <v>1967</v>
      </c>
      <c r="D30" s="18" t="s">
        <v>15</v>
      </c>
      <c r="E30" s="16">
        <f>SUM(E29,E24,E20,E13)</f>
        <v>1687.16</v>
      </c>
      <c r="F30" s="15">
        <f>SUM(F13+F20+F24+F29)</f>
        <v>1674</v>
      </c>
      <c r="G30" s="18" t="s">
        <v>16</v>
      </c>
      <c r="H30" s="16">
        <f>SUM(H13+H20+H24+H29)</f>
        <v>1403.95</v>
      </c>
    </row>
    <row r="31" spans="2:8" ht="39" customHeight="1" thickBot="1">
      <c r="B31" s="10" t="s">
        <v>17</v>
      </c>
      <c r="C31" s="17"/>
      <c r="D31" s="18">
        <f>SUM(D7:D30)</f>
        <v>144.79</v>
      </c>
      <c r="E31" s="16"/>
      <c r="F31" s="17"/>
      <c r="G31" s="18">
        <f>SUM(G6:G29)</f>
        <v>121.45999999999998</v>
      </c>
      <c r="H31" s="16"/>
    </row>
    <row r="32" spans="2:8" ht="13.5" customHeight="1">
      <c r="B32" s="4"/>
      <c r="C32" s="5"/>
      <c r="D32" s="40"/>
      <c r="E32" s="7"/>
      <c r="F32" s="5"/>
      <c r="G32" s="40"/>
      <c r="H32" s="7"/>
    </row>
    <row r="33" spans="2:8" ht="13.5" customHeight="1">
      <c r="B33" s="75"/>
      <c r="C33" s="76"/>
      <c r="D33" s="77"/>
      <c r="E33" s="78"/>
      <c r="F33" s="79"/>
      <c r="G33" s="77"/>
      <c r="H33" s="78"/>
    </row>
    <row r="34" spans="2:8" ht="13.5" customHeight="1">
      <c r="B34" s="75"/>
      <c r="C34" s="76"/>
      <c r="D34" s="77"/>
      <c r="E34" s="78"/>
      <c r="F34" s="79"/>
      <c r="G34" s="77"/>
      <c r="H34" s="78"/>
    </row>
  </sheetData>
  <sheetProtection/>
  <mergeCells count="3">
    <mergeCell ref="B4:B5"/>
    <mergeCell ref="C4:E4"/>
    <mergeCell ref="F4:H4"/>
  </mergeCells>
  <printOptions/>
  <pageMargins left="0.5905511811023623" right="0" top="0" bottom="0" header="0" footer="0"/>
  <pageSetup fitToHeight="1" fitToWidth="1" horizontalDpi="600" verticalDpi="600" orientation="portrait" paperSize="9" scale="64" r:id="rId1"/>
  <ignoredErrors>
    <ignoredError sqref="C11 C27 F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A35" sqref="A35:IV37"/>
    </sheetView>
  </sheetViews>
  <sheetFormatPr defaultColWidth="9.140625" defaultRowHeight="14.25" customHeight="1"/>
  <cols>
    <col min="1" max="1" width="5.00390625" style="0" customWidth="1"/>
    <col min="2" max="2" width="44.28125" style="0" customWidth="1"/>
    <col min="3" max="3" width="13.57421875" style="3" customWidth="1"/>
    <col min="4" max="4" width="15.140625" style="32" customWidth="1"/>
    <col min="5" max="5" width="18.28125" style="6" customWidth="1"/>
    <col min="6" max="6" width="13.28125" style="3" customWidth="1"/>
    <col min="7" max="7" width="14.140625" style="31" customWidth="1"/>
    <col min="8" max="8" width="18.421875" style="6" customWidth="1"/>
  </cols>
  <sheetData>
    <row r="1" spans="2:8" ht="14.25" customHeight="1">
      <c r="B1" s="20"/>
      <c r="C1" s="92"/>
      <c r="D1" s="92"/>
      <c r="E1" s="92"/>
      <c r="F1" s="92"/>
      <c r="G1" s="92"/>
      <c r="H1" s="92"/>
    </row>
    <row r="2" ht="14.25" customHeight="1">
      <c r="B2" s="20" t="s">
        <v>145</v>
      </c>
    </row>
    <row r="3" ht="14.25" customHeight="1" thickBot="1">
      <c r="B3" s="1"/>
    </row>
    <row r="4" spans="2:8" ht="31.5" customHeight="1" thickBot="1">
      <c r="B4" s="80" t="s">
        <v>0</v>
      </c>
      <c r="C4" s="82" t="s">
        <v>22</v>
      </c>
      <c r="D4" s="83"/>
      <c r="E4" s="84"/>
      <c r="F4" s="85" t="s">
        <v>1</v>
      </c>
      <c r="G4" s="86"/>
      <c r="H4" s="87"/>
    </row>
    <row r="5" spans="2:8" ht="63.75" customHeight="1" thickBot="1">
      <c r="B5" s="81"/>
      <c r="C5" s="8" t="s">
        <v>30</v>
      </c>
      <c r="D5" s="33" t="s">
        <v>31</v>
      </c>
      <c r="E5" s="9" t="s">
        <v>32</v>
      </c>
      <c r="F5" s="8" t="s">
        <v>30</v>
      </c>
      <c r="G5" s="30" t="s">
        <v>36</v>
      </c>
      <c r="H5" s="9" t="s">
        <v>32</v>
      </c>
    </row>
    <row r="6" spans="2:8" ht="22.5" customHeight="1" thickBot="1">
      <c r="B6" s="10" t="s">
        <v>2</v>
      </c>
      <c r="C6" s="11"/>
      <c r="D6" s="34"/>
      <c r="E6" s="9"/>
      <c r="F6" s="11"/>
      <c r="G6" s="19"/>
      <c r="H6" s="9"/>
    </row>
    <row r="7" spans="2:8" ht="36.75" customHeight="1" thickBot="1">
      <c r="B7" s="14" t="s">
        <v>91</v>
      </c>
      <c r="C7" s="37">
        <v>200</v>
      </c>
      <c r="D7" s="34">
        <v>7.71</v>
      </c>
      <c r="E7" s="9">
        <v>185</v>
      </c>
      <c r="F7" s="11">
        <v>150</v>
      </c>
      <c r="G7" s="13">
        <v>5.79</v>
      </c>
      <c r="H7" s="9">
        <v>138.8</v>
      </c>
    </row>
    <row r="8" spans="2:8" ht="20.25" customHeight="1" thickBot="1">
      <c r="B8" s="14" t="s">
        <v>54</v>
      </c>
      <c r="C8" s="37">
        <v>200</v>
      </c>
      <c r="D8" s="34">
        <v>7.32</v>
      </c>
      <c r="E8" s="9">
        <v>81.66</v>
      </c>
      <c r="F8" s="37">
        <v>180</v>
      </c>
      <c r="G8" s="13">
        <v>6.59</v>
      </c>
      <c r="H8" s="9">
        <v>73.5</v>
      </c>
    </row>
    <row r="9" spans="2:8" ht="28.5" customHeight="1" thickBot="1">
      <c r="B9" s="14" t="s">
        <v>24</v>
      </c>
      <c r="C9" s="11" t="s">
        <v>65</v>
      </c>
      <c r="D9" s="13">
        <v>10.89</v>
      </c>
      <c r="E9" s="9">
        <v>144.6</v>
      </c>
      <c r="F9" s="11" t="s">
        <v>65</v>
      </c>
      <c r="G9" s="13">
        <v>10.89</v>
      </c>
      <c r="H9" s="9">
        <v>144.6</v>
      </c>
    </row>
    <row r="10" spans="2:8" ht="19.5" customHeight="1" thickBot="1">
      <c r="B10" s="10" t="s">
        <v>3</v>
      </c>
      <c r="C10" s="11"/>
      <c r="D10" s="34"/>
      <c r="E10" s="9"/>
      <c r="F10" s="11"/>
      <c r="G10" s="13"/>
      <c r="H10" s="9"/>
    </row>
    <row r="11" spans="1:8" s="26" customFormat="1" ht="19.5" customHeight="1" thickBot="1">
      <c r="A11" s="25"/>
      <c r="B11" s="14" t="s">
        <v>49</v>
      </c>
      <c r="C11" s="11" t="s">
        <v>50</v>
      </c>
      <c r="D11" s="34">
        <v>1.26</v>
      </c>
      <c r="E11" s="9">
        <v>21.9</v>
      </c>
      <c r="F11" s="11" t="s">
        <v>50</v>
      </c>
      <c r="G11" s="13">
        <v>1.26</v>
      </c>
      <c r="H11" s="9">
        <v>21.9</v>
      </c>
    </row>
    <row r="12" spans="2:8" ht="42.75" customHeight="1" thickBot="1">
      <c r="B12" s="10" t="s">
        <v>4</v>
      </c>
      <c r="C12" s="38">
        <v>645</v>
      </c>
      <c r="D12" s="35"/>
      <c r="E12" s="16">
        <f>SUM(E7:E11)</f>
        <v>433.15999999999997</v>
      </c>
      <c r="F12" s="38">
        <v>575</v>
      </c>
      <c r="G12" s="18"/>
      <c r="H12" s="16">
        <f>SUM(H7:H11)</f>
        <v>378.79999999999995</v>
      </c>
    </row>
    <row r="13" spans="2:8" ht="20.25" customHeight="1" thickBot="1">
      <c r="B13" s="10" t="s">
        <v>5</v>
      </c>
      <c r="C13" s="11"/>
      <c r="D13" s="34"/>
      <c r="E13" s="9"/>
      <c r="F13" s="11"/>
      <c r="G13" s="13"/>
      <c r="H13" s="9"/>
    </row>
    <row r="14" spans="2:8" ht="42.75" customHeight="1" thickBot="1">
      <c r="B14" s="14" t="s">
        <v>55</v>
      </c>
      <c r="C14" s="11" t="s">
        <v>101</v>
      </c>
      <c r="D14" s="34">
        <v>14.75</v>
      </c>
      <c r="E14" s="9">
        <v>111</v>
      </c>
      <c r="F14" s="8" t="s">
        <v>72</v>
      </c>
      <c r="G14" s="13">
        <v>13.74</v>
      </c>
      <c r="H14" s="9">
        <v>94.7</v>
      </c>
    </row>
    <row r="15" spans="2:8" ht="48" customHeight="1" thickBot="1">
      <c r="B15" s="14" t="s">
        <v>88</v>
      </c>
      <c r="C15" s="11" t="s">
        <v>102</v>
      </c>
      <c r="D15" s="34">
        <v>24.8</v>
      </c>
      <c r="E15" s="9">
        <v>242.6</v>
      </c>
      <c r="F15" s="11" t="s">
        <v>56</v>
      </c>
      <c r="G15" s="13">
        <v>21.95</v>
      </c>
      <c r="H15" s="9">
        <v>216.1</v>
      </c>
    </row>
    <row r="16" spans="2:8" ht="23.25" customHeight="1" thickBot="1">
      <c r="B16" s="14" t="s">
        <v>89</v>
      </c>
      <c r="C16" s="11" t="s">
        <v>44</v>
      </c>
      <c r="D16" s="13">
        <v>6.09</v>
      </c>
      <c r="E16" s="9">
        <v>290.4</v>
      </c>
      <c r="F16" s="8">
        <v>110</v>
      </c>
      <c r="G16" s="13">
        <v>5.16</v>
      </c>
      <c r="H16" s="9">
        <v>245.8</v>
      </c>
    </row>
    <row r="17" spans="2:8" ht="21" customHeight="1" thickBot="1">
      <c r="B17" s="14" t="s">
        <v>8</v>
      </c>
      <c r="C17" s="37">
        <v>200</v>
      </c>
      <c r="D17" s="34">
        <v>3.24</v>
      </c>
      <c r="E17" s="9">
        <v>50</v>
      </c>
      <c r="F17" s="11" t="s">
        <v>29</v>
      </c>
      <c r="G17" s="13">
        <v>2.43</v>
      </c>
      <c r="H17" s="9">
        <v>37.5</v>
      </c>
    </row>
    <row r="18" spans="2:8" ht="38.25" customHeight="1" thickBot="1">
      <c r="B18" s="14" t="s">
        <v>9</v>
      </c>
      <c r="C18" s="37">
        <v>30</v>
      </c>
      <c r="D18" s="34">
        <v>2.21</v>
      </c>
      <c r="E18" s="9">
        <v>61.8</v>
      </c>
      <c r="F18" s="8">
        <v>29</v>
      </c>
      <c r="G18" s="13">
        <v>2.11</v>
      </c>
      <c r="H18" s="9">
        <v>59.7</v>
      </c>
    </row>
    <row r="19" spans="2:8" ht="14.25" customHeight="1">
      <c r="B19" s="88" t="s">
        <v>4</v>
      </c>
      <c r="C19" s="90">
        <v>670</v>
      </c>
      <c r="D19" s="97"/>
      <c r="E19" s="93">
        <f>SUM(E14:E18)</f>
        <v>755.8</v>
      </c>
      <c r="F19" s="90">
        <v>559</v>
      </c>
      <c r="G19" s="95"/>
      <c r="H19" s="93">
        <f>SUM(H14:H18)</f>
        <v>653.8000000000001</v>
      </c>
    </row>
    <row r="20" spans="2:8" ht="21.75" customHeight="1" thickBot="1">
      <c r="B20" s="89"/>
      <c r="C20" s="91"/>
      <c r="D20" s="98"/>
      <c r="E20" s="94"/>
      <c r="F20" s="91"/>
      <c r="G20" s="96"/>
      <c r="H20" s="94"/>
    </row>
    <row r="21" spans="2:8" ht="20.25" customHeight="1" thickBot="1">
      <c r="B21" s="10" t="s">
        <v>10</v>
      </c>
      <c r="C21" s="11"/>
      <c r="D21" s="34"/>
      <c r="E21" s="9"/>
      <c r="F21" s="11"/>
      <c r="G21" s="13"/>
      <c r="H21" s="9"/>
    </row>
    <row r="22" spans="2:8" ht="18.75" customHeight="1" thickBot="1">
      <c r="B22" s="14" t="s">
        <v>11</v>
      </c>
      <c r="C22" s="11" t="s">
        <v>37</v>
      </c>
      <c r="D22" s="34">
        <v>15.21</v>
      </c>
      <c r="E22" s="9">
        <v>102</v>
      </c>
      <c r="F22" s="11" t="s">
        <v>29</v>
      </c>
      <c r="G22" s="13">
        <v>11.39</v>
      </c>
      <c r="H22" s="9">
        <v>76.5</v>
      </c>
    </row>
    <row r="23" spans="2:8" ht="19.5" customHeight="1" thickBot="1">
      <c r="B23" s="14" t="s">
        <v>69</v>
      </c>
      <c r="C23" s="11" t="s">
        <v>43</v>
      </c>
      <c r="D23" s="34">
        <v>6.25</v>
      </c>
      <c r="E23" s="9">
        <v>210</v>
      </c>
      <c r="F23" s="11" t="s">
        <v>43</v>
      </c>
      <c r="G23" s="13">
        <v>6.25</v>
      </c>
      <c r="H23" s="9">
        <v>210</v>
      </c>
    </row>
    <row r="24" spans="2:8" ht="36.75" customHeight="1" thickBot="1">
      <c r="B24" s="10" t="s">
        <v>4</v>
      </c>
      <c r="C24" s="15" t="s">
        <v>23</v>
      </c>
      <c r="D24" s="35"/>
      <c r="E24" s="16">
        <f>SUM(E22:E23)</f>
        <v>312</v>
      </c>
      <c r="F24" s="15" t="s">
        <v>37</v>
      </c>
      <c r="G24" s="18"/>
      <c r="H24" s="16">
        <f>SUM(H22:H23)</f>
        <v>286.5</v>
      </c>
    </row>
    <row r="25" spans="2:8" ht="17.25" customHeight="1" thickBot="1">
      <c r="B25" s="10" t="s">
        <v>12</v>
      </c>
      <c r="C25" s="11"/>
      <c r="D25" s="34"/>
      <c r="E25" s="9"/>
      <c r="F25" s="11"/>
      <c r="G25" s="13"/>
      <c r="H25" s="9"/>
    </row>
    <row r="26" spans="2:8" ht="19.5" thickBot="1">
      <c r="B26" s="14" t="s">
        <v>81</v>
      </c>
      <c r="C26" s="11" t="s">
        <v>103</v>
      </c>
      <c r="D26" s="34">
        <v>32.8</v>
      </c>
      <c r="E26" s="9">
        <v>215.8</v>
      </c>
      <c r="F26" s="11" t="s">
        <v>66</v>
      </c>
      <c r="G26" s="13">
        <v>21.38</v>
      </c>
      <c r="H26" s="9">
        <v>152</v>
      </c>
    </row>
    <row r="27" spans="2:8" ht="19.5" customHeight="1" thickBot="1">
      <c r="B27" s="14" t="s">
        <v>13</v>
      </c>
      <c r="C27" s="11">
        <v>200</v>
      </c>
      <c r="D27" s="34">
        <v>0.66</v>
      </c>
      <c r="E27" s="9">
        <v>20</v>
      </c>
      <c r="F27" s="11">
        <v>200</v>
      </c>
      <c r="G27" s="13">
        <v>0.66</v>
      </c>
      <c r="H27" s="9">
        <v>20</v>
      </c>
    </row>
    <row r="28" spans="2:8" ht="21.75" customHeight="1" thickBot="1">
      <c r="B28" s="14" t="s">
        <v>9</v>
      </c>
      <c r="C28" s="37">
        <v>28</v>
      </c>
      <c r="D28" s="34">
        <v>2</v>
      </c>
      <c r="E28" s="9">
        <v>57.7</v>
      </c>
      <c r="F28" s="37">
        <v>29</v>
      </c>
      <c r="G28" s="13">
        <v>2.1</v>
      </c>
      <c r="H28" s="9">
        <v>59.7</v>
      </c>
    </row>
    <row r="29" spans="2:8" ht="21.75" customHeight="1" thickBot="1">
      <c r="B29" s="14" t="s">
        <v>39</v>
      </c>
      <c r="C29" s="37">
        <v>120</v>
      </c>
      <c r="D29" s="34">
        <v>9.6</v>
      </c>
      <c r="E29" s="9">
        <v>56.4</v>
      </c>
      <c r="F29" s="37">
        <v>122</v>
      </c>
      <c r="G29" s="13">
        <v>9.76</v>
      </c>
      <c r="H29" s="9">
        <v>57.3</v>
      </c>
    </row>
    <row r="30" spans="2:8" ht="24.75" customHeight="1" thickBot="1">
      <c r="B30" s="10" t="s">
        <v>4</v>
      </c>
      <c r="C30" s="38">
        <v>558</v>
      </c>
      <c r="D30" s="35"/>
      <c r="E30" s="16">
        <f>SUM(E26:E29)</f>
        <v>349.9</v>
      </c>
      <c r="F30" s="38">
        <v>501</v>
      </c>
      <c r="G30" s="18"/>
      <c r="H30" s="16">
        <f>SUM(H26:H29)</f>
        <v>289</v>
      </c>
    </row>
    <row r="31" spans="2:8" ht="14.25" customHeight="1">
      <c r="B31" s="88" t="s">
        <v>14</v>
      </c>
      <c r="C31" s="90">
        <f>C30+C24+C19+C12</f>
        <v>2123</v>
      </c>
      <c r="D31" s="97" t="s">
        <v>16</v>
      </c>
      <c r="E31" s="93">
        <f>E30+E24+E19+E12</f>
        <v>1850.8599999999997</v>
      </c>
      <c r="F31" s="90">
        <f>F30+F24+F19+F12</f>
        <v>1835</v>
      </c>
      <c r="G31" s="95"/>
      <c r="H31" s="93">
        <f>H30+H24+H19+H12</f>
        <v>1608.1000000000001</v>
      </c>
    </row>
    <row r="32" spans="2:8" ht="39.75" customHeight="1" thickBot="1">
      <c r="B32" s="89"/>
      <c r="C32" s="91"/>
      <c r="D32" s="98"/>
      <c r="E32" s="94"/>
      <c r="F32" s="91"/>
      <c r="G32" s="96"/>
      <c r="H32" s="94"/>
    </row>
    <row r="33" spans="2:8" ht="39" customHeight="1" thickBot="1">
      <c r="B33" s="10" t="s">
        <v>17</v>
      </c>
      <c r="C33" s="15"/>
      <c r="D33" s="35">
        <f>SUM(D7:D32)</f>
        <v>144.78999999999996</v>
      </c>
      <c r="E33" s="16"/>
      <c r="F33" s="15"/>
      <c r="G33" s="36">
        <f>SUM(G7:G32)</f>
        <v>121.46</v>
      </c>
      <c r="H33" s="18"/>
    </row>
    <row r="34" spans="2:7" ht="14.25" customHeight="1">
      <c r="B34" s="1"/>
      <c r="D34" s="42"/>
      <c r="G34" s="43"/>
    </row>
  </sheetData>
  <sheetProtection/>
  <mergeCells count="18">
    <mergeCell ref="F19:F20"/>
    <mergeCell ref="G31:G32"/>
    <mergeCell ref="C1:H1"/>
    <mergeCell ref="E31:E32"/>
    <mergeCell ref="H19:H20"/>
    <mergeCell ref="E19:E20"/>
    <mergeCell ref="C19:C20"/>
    <mergeCell ref="H31:H32"/>
    <mergeCell ref="B4:B5"/>
    <mergeCell ref="C4:E4"/>
    <mergeCell ref="F4:H4"/>
    <mergeCell ref="B31:B32"/>
    <mergeCell ref="C31:C32"/>
    <mergeCell ref="B19:B20"/>
    <mergeCell ref="F31:F32"/>
    <mergeCell ref="G19:G20"/>
    <mergeCell ref="D19:D20"/>
    <mergeCell ref="D31:D32"/>
  </mergeCells>
  <printOptions/>
  <pageMargins left="0.26" right="0.1968503937007874" top="0.3937007874015748" bottom="0.19" header="0.29" footer="0.17"/>
  <pageSetup horizontalDpi="600" verticalDpi="600" orientation="portrait" paperSize="9" scale="70" r:id="rId1"/>
  <ignoredErrors>
    <ignoredError sqref="F23:F24 C23:C24 F22 C22 F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25">
      <selection activeCell="A35" sqref="A35:IV36"/>
    </sheetView>
  </sheetViews>
  <sheetFormatPr defaultColWidth="9.140625" defaultRowHeight="13.5" customHeight="1"/>
  <cols>
    <col min="1" max="1" width="6.140625" style="0" customWidth="1"/>
    <col min="2" max="2" width="46.57421875" style="0" customWidth="1"/>
    <col min="3" max="3" width="13.8515625" style="2" customWidth="1"/>
    <col min="4" max="4" width="13.7109375" style="29" customWidth="1"/>
    <col min="5" max="5" width="18.421875" style="6" customWidth="1"/>
    <col min="6" max="6" width="13.28125" style="2" customWidth="1"/>
    <col min="7" max="7" width="14.00390625" style="29" customWidth="1"/>
    <col min="8" max="8" width="18.140625" style="6" customWidth="1"/>
  </cols>
  <sheetData>
    <row r="1" ht="22.5" customHeight="1">
      <c r="B1" s="1"/>
    </row>
    <row r="2" ht="17.25" customHeight="1">
      <c r="B2" s="20" t="s">
        <v>146</v>
      </c>
    </row>
    <row r="3" ht="13.5" customHeight="1" thickBot="1">
      <c r="B3" s="1"/>
    </row>
    <row r="4" spans="2:8" ht="31.5" customHeight="1" thickBot="1">
      <c r="B4" s="80" t="s">
        <v>0</v>
      </c>
      <c r="C4" s="82" t="s">
        <v>22</v>
      </c>
      <c r="D4" s="83"/>
      <c r="E4" s="84"/>
      <c r="F4" s="85" t="s">
        <v>1</v>
      </c>
      <c r="G4" s="86"/>
      <c r="H4" s="87"/>
    </row>
    <row r="5" spans="2:8" ht="63.75" customHeight="1" thickBot="1">
      <c r="B5" s="81"/>
      <c r="C5" s="8" t="s">
        <v>30</v>
      </c>
      <c r="D5" s="30" t="s">
        <v>31</v>
      </c>
      <c r="E5" s="9" t="s">
        <v>32</v>
      </c>
      <c r="F5" s="8" t="s">
        <v>30</v>
      </c>
      <c r="G5" s="30" t="s">
        <v>31</v>
      </c>
      <c r="H5" s="9" t="s">
        <v>32</v>
      </c>
    </row>
    <row r="6" spans="2:8" ht="18" customHeight="1" thickBot="1">
      <c r="B6" s="10" t="s">
        <v>2</v>
      </c>
      <c r="C6" s="11"/>
      <c r="D6" s="13"/>
      <c r="E6" s="9"/>
      <c r="F6" s="8"/>
      <c r="G6" s="13"/>
      <c r="H6" s="9"/>
    </row>
    <row r="7" spans="2:8" ht="18" customHeight="1" thickBot="1">
      <c r="B7" s="14" t="s">
        <v>92</v>
      </c>
      <c r="C7" s="11">
        <v>180</v>
      </c>
      <c r="D7" s="13">
        <v>6.77</v>
      </c>
      <c r="E7" s="9">
        <v>138.7</v>
      </c>
      <c r="F7" s="8">
        <v>150</v>
      </c>
      <c r="G7" s="13">
        <v>5.64</v>
      </c>
      <c r="H7" s="9">
        <v>115.6</v>
      </c>
    </row>
    <row r="8" spans="2:8" ht="19.5" customHeight="1" thickBot="1">
      <c r="B8" s="14" t="s">
        <v>58</v>
      </c>
      <c r="C8" s="11" t="s">
        <v>38</v>
      </c>
      <c r="D8" s="13">
        <v>3.34</v>
      </c>
      <c r="E8" s="9">
        <v>71.5</v>
      </c>
      <c r="F8" s="8">
        <v>150</v>
      </c>
      <c r="G8" s="13">
        <v>2.78</v>
      </c>
      <c r="H8" s="9">
        <v>59.6</v>
      </c>
    </row>
    <row r="9" spans="2:8" ht="28.5" customHeight="1" thickBot="1">
      <c r="B9" s="14" t="s">
        <v>24</v>
      </c>
      <c r="C9" s="11" t="s">
        <v>65</v>
      </c>
      <c r="D9" s="13">
        <v>10.89</v>
      </c>
      <c r="E9" s="9">
        <v>144.6</v>
      </c>
      <c r="F9" s="11" t="s">
        <v>65</v>
      </c>
      <c r="G9" s="13">
        <v>10.89</v>
      </c>
      <c r="H9" s="9">
        <v>144.6</v>
      </c>
    </row>
    <row r="10" spans="2:8" ht="18" customHeight="1" thickBot="1">
      <c r="B10" s="10" t="s">
        <v>3</v>
      </c>
      <c r="C10" s="11"/>
      <c r="D10" s="13"/>
      <c r="E10" s="9"/>
      <c r="F10" s="8"/>
      <c r="G10" s="13"/>
      <c r="H10" s="9"/>
    </row>
    <row r="11" spans="2:8" ht="18" customHeight="1" thickBot="1">
      <c r="B11" s="14" t="s">
        <v>73</v>
      </c>
      <c r="C11" s="11"/>
      <c r="D11" s="13"/>
      <c r="E11" s="9"/>
      <c r="F11" s="8">
        <v>150</v>
      </c>
      <c r="G11" s="13">
        <v>4.43</v>
      </c>
      <c r="H11" s="9">
        <v>52</v>
      </c>
    </row>
    <row r="12" spans="2:8" ht="18" customHeight="1" thickBot="1">
      <c r="B12" s="14" t="s">
        <v>28</v>
      </c>
      <c r="C12" s="11" t="s">
        <v>29</v>
      </c>
      <c r="D12" s="13">
        <v>3.82</v>
      </c>
      <c r="E12" s="9">
        <v>70.4</v>
      </c>
      <c r="F12" s="8"/>
      <c r="G12" s="13"/>
      <c r="H12" s="9"/>
    </row>
    <row r="13" spans="2:8" ht="18.75" customHeight="1" thickBot="1">
      <c r="B13" s="14" t="s">
        <v>76</v>
      </c>
      <c r="C13" s="37">
        <v>123</v>
      </c>
      <c r="D13" s="13">
        <v>15.99</v>
      </c>
      <c r="E13" s="9">
        <v>40.6</v>
      </c>
      <c r="F13" s="8">
        <v>98</v>
      </c>
      <c r="G13" s="13">
        <v>12.74</v>
      </c>
      <c r="H13" s="9">
        <v>32.3</v>
      </c>
    </row>
    <row r="14" spans="2:8" ht="39.75" customHeight="1" thickBot="1">
      <c r="B14" s="10" t="s">
        <v>4</v>
      </c>
      <c r="C14" s="38">
        <v>673</v>
      </c>
      <c r="D14" s="18"/>
      <c r="E14" s="16">
        <f>SUM(E7:E13)</f>
        <v>465.79999999999995</v>
      </c>
      <c r="F14" s="17">
        <v>588</v>
      </c>
      <c r="G14" s="18"/>
      <c r="H14" s="16">
        <f>SUM(H7:H13)</f>
        <v>404.09999999999997</v>
      </c>
    </row>
    <row r="15" spans="2:8" ht="17.25" customHeight="1" thickBot="1">
      <c r="B15" s="10" t="s">
        <v>5</v>
      </c>
      <c r="C15" s="11"/>
      <c r="D15" s="13"/>
      <c r="E15" s="9"/>
      <c r="F15" s="8"/>
      <c r="G15" s="13"/>
      <c r="H15" s="9"/>
    </row>
    <row r="16" spans="2:8" ht="42" customHeight="1" thickBot="1">
      <c r="B16" s="14" t="s">
        <v>142</v>
      </c>
      <c r="C16" s="11" t="s">
        <v>121</v>
      </c>
      <c r="D16" s="13">
        <v>14.15</v>
      </c>
      <c r="E16" s="9">
        <v>104.7</v>
      </c>
      <c r="F16" s="11" t="s">
        <v>95</v>
      </c>
      <c r="G16" s="13">
        <v>13.29</v>
      </c>
      <c r="H16" s="9">
        <v>101.1</v>
      </c>
    </row>
    <row r="17" spans="2:8" ht="36.75" customHeight="1" thickBot="1">
      <c r="B17" s="14" t="s">
        <v>59</v>
      </c>
      <c r="C17" s="11" t="s">
        <v>104</v>
      </c>
      <c r="D17" s="13">
        <v>30.68</v>
      </c>
      <c r="E17" s="9">
        <v>179.5</v>
      </c>
      <c r="F17" s="8" t="s">
        <v>60</v>
      </c>
      <c r="G17" s="13">
        <v>22.28</v>
      </c>
      <c r="H17" s="9">
        <v>135.2</v>
      </c>
    </row>
    <row r="18" spans="2:8" ht="21.75" customHeight="1" thickBot="1">
      <c r="B18" s="14" t="s">
        <v>48</v>
      </c>
      <c r="C18" s="11" t="s">
        <v>44</v>
      </c>
      <c r="D18" s="34">
        <v>5.64</v>
      </c>
      <c r="E18" s="9">
        <v>191.1</v>
      </c>
      <c r="F18" s="11" t="s">
        <v>57</v>
      </c>
      <c r="G18" s="13">
        <v>4.75</v>
      </c>
      <c r="H18" s="9">
        <v>161.7</v>
      </c>
    </row>
    <row r="19" spans="2:8" ht="21.75" customHeight="1" thickBot="1">
      <c r="B19" s="14" t="s">
        <v>114</v>
      </c>
      <c r="C19" s="11" t="s">
        <v>38</v>
      </c>
      <c r="D19" s="13">
        <v>5.72</v>
      </c>
      <c r="E19" s="9">
        <v>127.8</v>
      </c>
      <c r="F19" s="8">
        <v>150</v>
      </c>
      <c r="G19" s="13">
        <v>4.77</v>
      </c>
      <c r="H19" s="9">
        <v>106.5</v>
      </c>
    </row>
    <row r="20" spans="2:8" ht="38.25" customHeight="1" thickBot="1">
      <c r="B20" s="14" t="s">
        <v>9</v>
      </c>
      <c r="C20" s="37">
        <v>36</v>
      </c>
      <c r="D20" s="13">
        <v>2.62</v>
      </c>
      <c r="E20" s="9">
        <v>74.2</v>
      </c>
      <c r="F20" s="8">
        <v>26</v>
      </c>
      <c r="G20" s="13">
        <v>1.91</v>
      </c>
      <c r="H20" s="9">
        <v>53.6</v>
      </c>
    </row>
    <row r="21" spans="2:8" ht="36.75" customHeight="1" thickBot="1">
      <c r="B21" s="10" t="s">
        <v>4</v>
      </c>
      <c r="C21" s="38">
        <v>636</v>
      </c>
      <c r="D21" s="18"/>
      <c r="E21" s="16">
        <f>SUM(E15:E20)</f>
        <v>677.3</v>
      </c>
      <c r="F21" s="17">
        <v>526</v>
      </c>
      <c r="G21" s="18"/>
      <c r="H21" s="16">
        <f>SUM(H15:H20)</f>
        <v>558.1</v>
      </c>
    </row>
    <row r="22" spans="2:8" ht="17.25" customHeight="1" thickBot="1">
      <c r="B22" s="10" t="s">
        <v>10</v>
      </c>
      <c r="C22" s="11"/>
      <c r="D22" s="13"/>
      <c r="E22" s="9"/>
      <c r="F22" s="8"/>
      <c r="G22" s="13"/>
      <c r="H22" s="9"/>
    </row>
    <row r="23" spans="2:8" ht="19.5" customHeight="1" thickBot="1">
      <c r="B23" s="14" t="s">
        <v>20</v>
      </c>
      <c r="C23" s="11">
        <v>200</v>
      </c>
      <c r="D23" s="19">
        <v>2.36</v>
      </c>
      <c r="E23" s="9">
        <v>84.7</v>
      </c>
      <c r="F23" s="11">
        <v>150</v>
      </c>
      <c r="G23" s="13">
        <v>1.77</v>
      </c>
      <c r="H23" s="9">
        <v>63.6</v>
      </c>
    </row>
    <row r="24" spans="2:8" ht="18.75" customHeight="1" thickBot="1">
      <c r="B24" s="14" t="s">
        <v>93</v>
      </c>
      <c r="C24" s="11">
        <v>50</v>
      </c>
      <c r="D24" s="19">
        <v>5.24</v>
      </c>
      <c r="E24" s="9">
        <v>188</v>
      </c>
      <c r="F24" s="11">
        <v>50</v>
      </c>
      <c r="G24" s="13">
        <v>5.24</v>
      </c>
      <c r="H24" s="9">
        <v>188</v>
      </c>
    </row>
    <row r="25" spans="2:8" ht="39.75" customHeight="1" thickBot="1">
      <c r="B25" s="10" t="s">
        <v>4</v>
      </c>
      <c r="C25" s="15">
        <f>SUM(C23:C24)</f>
        <v>250</v>
      </c>
      <c r="D25" s="18"/>
      <c r="E25" s="16">
        <f>SUM(E23:E24)</f>
        <v>272.7</v>
      </c>
      <c r="F25" s="15">
        <f>SUM(F23:F24)</f>
        <v>200</v>
      </c>
      <c r="G25" s="18"/>
      <c r="H25" s="16">
        <f>SUM(H23:H24)</f>
        <v>251.6</v>
      </c>
    </row>
    <row r="26" spans="2:8" ht="21" customHeight="1" thickBot="1">
      <c r="B26" s="10" t="s">
        <v>12</v>
      </c>
      <c r="C26" s="11"/>
      <c r="D26" s="13"/>
      <c r="E26" s="9"/>
      <c r="F26" s="8"/>
      <c r="G26" s="13"/>
      <c r="H26" s="9"/>
    </row>
    <row r="27" spans="2:8" ht="24" customHeight="1" thickBot="1">
      <c r="B27" s="14" t="s">
        <v>83</v>
      </c>
      <c r="C27" s="11" t="s">
        <v>82</v>
      </c>
      <c r="D27" s="19">
        <v>7.74</v>
      </c>
      <c r="E27" s="9">
        <v>29</v>
      </c>
      <c r="F27" s="11" t="s">
        <v>82</v>
      </c>
      <c r="G27" s="13">
        <v>7.74</v>
      </c>
      <c r="H27" s="9">
        <v>29</v>
      </c>
    </row>
    <row r="28" spans="2:10" ht="39" customHeight="1" thickBot="1">
      <c r="B28" s="14" t="s">
        <v>61</v>
      </c>
      <c r="C28" s="11" t="s">
        <v>62</v>
      </c>
      <c r="D28" s="19">
        <v>24.9</v>
      </c>
      <c r="E28" s="9">
        <v>212.5</v>
      </c>
      <c r="F28" s="11" t="s">
        <v>63</v>
      </c>
      <c r="G28" s="13">
        <v>20</v>
      </c>
      <c r="H28" s="9">
        <v>187.5</v>
      </c>
      <c r="J28" t="s">
        <v>115</v>
      </c>
    </row>
    <row r="29" spans="2:8" ht="24" customHeight="1" thickBot="1">
      <c r="B29" s="14" t="s">
        <v>84</v>
      </c>
      <c r="C29" s="11" t="s">
        <v>85</v>
      </c>
      <c r="D29" s="19">
        <v>2.03</v>
      </c>
      <c r="E29" s="9">
        <v>23.5</v>
      </c>
      <c r="F29" s="11" t="s">
        <v>50</v>
      </c>
      <c r="G29" s="13">
        <v>1.35</v>
      </c>
      <c r="H29" s="9">
        <v>21.6</v>
      </c>
    </row>
    <row r="30" spans="2:8" ht="24" customHeight="1" thickBot="1">
      <c r="B30" s="14" t="s">
        <v>9</v>
      </c>
      <c r="C30" s="37">
        <v>40</v>
      </c>
      <c r="D30" s="19">
        <v>2.9</v>
      </c>
      <c r="E30" s="9">
        <v>82.4</v>
      </c>
      <c r="F30" s="11" t="s">
        <v>135</v>
      </c>
      <c r="G30" s="13">
        <v>1.88</v>
      </c>
      <c r="H30" s="9">
        <v>53.6</v>
      </c>
    </row>
    <row r="31" spans="2:8" ht="19.5" thickBot="1">
      <c r="B31" s="21" t="s">
        <v>4</v>
      </c>
      <c r="C31" s="39">
        <v>450</v>
      </c>
      <c r="D31" s="24"/>
      <c r="E31" s="22">
        <f>SUM(E27:E30)</f>
        <v>347.4</v>
      </c>
      <c r="F31" s="23">
        <v>411</v>
      </c>
      <c r="G31" s="24"/>
      <c r="H31" s="22">
        <f>SUM(H27:H30)</f>
        <v>291.7</v>
      </c>
    </row>
    <row r="32" spans="2:8" ht="42.75" customHeight="1" thickBot="1">
      <c r="B32" s="10" t="s">
        <v>14</v>
      </c>
      <c r="C32" s="15">
        <f>SUM(C14+C21+C25+C31)</f>
        <v>2009</v>
      </c>
      <c r="D32" s="18" t="s">
        <v>15</v>
      </c>
      <c r="E32" s="16">
        <f>SUM(E14+E21+E25+E31)</f>
        <v>1763.1999999999998</v>
      </c>
      <c r="F32" s="17">
        <f>SUM(F14+F21+F25+F31)</f>
        <v>1725</v>
      </c>
      <c r="G32" s="18"/>
      <c r="H32" s="16">
        <f>SUM(H14+H21+H25+H31)</f>
        <v>1505.5</v>
      </c>
    </row>
    <row r="33" spans="2:8" ht="39" customHeight="1" thickBot="1">
      <c r="B33" s="10" t="s">
        <v>17</v>
      </c>
      <c r="C33" s="17"/>
      <c r="D33" s="18">
        <f>SUM(D7:D32)</f>
        <v>144.79</v>
      </c>
      <c r="E33" s="16"/>
      <c r="F33" s="17"/>
      <c r="G33" s="18">
        <f>SUM(G7:G32)</f>
        <v>121.45999999999998</v>
      </c>
      <c r="H33" s="16"/>
    </row>
    <row r="34" spans="2:8" ht="13.5" customHeight="1">
      <c r="B34" s="4"/>
      <c r="C34" s="5"/>
      <c r="D34" s="40"/>
      <c r="E34" s="7"/>
      <c r="F34" s="5"/>
      <c r="G34" s="40"/>
      <c r="H34" s="7"/>
    </row>
  </sheetData>
  <sheetProtection/>
  <mergeCells count="3">
    <mergeCell ref="B4:B5"/>
    <mergeCell ref="C4:E4"/>
    <mergeCell ref="F4:H4"/>
  </mergeCells>
  <printOptions/>
  <pageMargins left="0.35433070866141736" right="0" top="0" bottom="0" header="0" footer="0"/>
  <pageSetup horizontalDpi="600" verticalDpi="600" orientation="portrait" paperSize="9" scale="68" r:id="rId1"/>
  <ignoredErrors>
    <ignoredError sqref="C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9">
      <selection activeCell="A34" sqref="A34:IV35"/>
    </sheetView>
  </sheetViews>
  <sheetFormatPr defaultColWidth="9.140625" defaultRowHeight="14.25" customHeight="1"/>
  <cols>
    <col min="1" max="1" width="6.8515625" style="0" customWidth="1"/>
    <col min="2" max="2" width="44.28125" style="0" customWidth="1"/>
    <col min="3" max="3" width="13.00390625" style="3" customWidth="1"/>
    <col min="4" max="4" width="15.140625" style="0" customWidth="1"/>
    <col min="5" max="5" width="18.28125" style="6" customWidth="1"/>
    <col min="6" max="6" width="13.28125" style="3" customWidth="1"/>
    <col min="7" max="7" width="14.140625" style="0" customWidth="1"/>
    <col min="8" max="8" width="19.00390625" style="6" customWidth="1"/>
  </cols>
  <sheetData>
    <row r="1" ht="18" customHeight="1">
      <c r="B1" s="20" t="s">
        <v>147</v>
      </c>
    </row>
    <row r="2" ht="14.25" customHeight="1" thickBot="1">
      <c r="B2" s="1"/>
    </row>
    <row r="3" spans="2:8" ht="31.5" customHeight="1" thickBot="1">
      <c r="B3" s="80" t="s">
        <v>0</v>
      </c>
      <c r="C3" s="82" t="s">
        <v>22</v>
      </c>
      <c r="D3" s="83"/>
      <c r="E3" s="84"/>
      <c r="F3" s="85" t="s">
        <v>1</v>
      </c>
      <c r="G3" s="86"/>
      <c r="H3" s="87"/>
    </row>
    <row r="4" spans="2:8" ht="63.75" customHeight="1" thickBot="1">
      <c r="B4" s="81"/>
      <c r="C4" s="8" t="s">
        <v>30</v>
      </c>
      <c r="D4" s="8" t="s">
        <v>31</v>
      </c>
      <c r="E4" s="9" t="s">
        <v>32</v>
      </c>
      <c r="F4" s="8" t="s">
        <v>30</v>
      </c>
      <c r="G4" s="8" t="s">
        <v>36</v>
      </c>
      <c r="H4" s="9" t="s">
        <v>32</v>
      </c>
    </row>
    <row r="5" spans="2:8" ht="22.5" customHeight="1" thickBot="1">
      <c r="B5" s="10" t="s">
        <v>2</v>
      </c>
      <c r="C5" s="11"/>
      <c r="D5" s="13"/>
      <c r="E5" s="9"/>
      <c r="F5" s="11"/>
      <c r="G5" s="19"/>
      <c r="H5" s="9"/>
    </row>
    <row r="6" spans="2:8" ht="36.75" customHeight="1" thickBot="1">
      <c r="B6" s="14" t="s">
        <v>155</v>
      </c>
      <c r="C6" s="37">
        <v>180</v>
      </c>
      <c r="D6" s="13">
        <v>12.12</v>
      </c>
      <c r="E6" s="9">
        <v>218.3</v>
      </c>
      <c r="F6" s="11" t="s">
        <v>29</v>
      </c>
      <c r="G6" s="13">
        <v>10.23</v>
      </c>
      <c r="H6" s="9">
        <v>181.9</v>
      </c>
    </row>
    <row r="7" spans="2:8" ht="20.25" customHeight="1" thickBot="1">
      <c r="B7" s="14" t="s">
        <v>21</v>
      </c>
      <c r="C7" s="37">
        <v>150</v>
      </c>
      <c r="D7" s="13">
        <v>6.9</v>
      </c>
      <c r="E7" s="9">
        <v>82.7</v>
      </c>
      <c r="F7" s="11" t="s">
        <v>87</v>
      </c>
      <c r="G7" s="13">
        <v>4.6</v>
      </c>
      <c r="H7" s="9">
        <v>55.2</v>
      </c>
    </row>
    <row r="8" spans="2:8" ht="21" customHeight="1" thickBot="1">
      <c r="B8" s="14" t="s">
        <v>67</v>
      </c>
      <c r="C8" s="11" t="s">
        <v>65</v>
      </c>
      <c r="D8" s="13">
        <v>12.38</v>
      </c>
      <c r="E8" s="9">
        <v>113.4</v>
      </c>
      <c r="F8" s="11" t="s">
        <v>134</v>
      </c>
      <c r="G8" s="13">
        <v>10.56</v>
      </c>
      <c r="H8" s="9">
        <v>107</v>
      </c>
    </row>
    <row r="9" spans="2:8" ht="19.5" customHeight="1" thickBot="1">
      <c r="B9" s="10" t="s">
        <v>3</v>
      </c>
      <c r="C9" s="11"/>
      <c r="D9" s="13"/>
      <c r="E9" s="9"/>
      <c r="F9" s="11"/>
      <c r="G9" s="13"/>
      <c r="H9" s="9"/>
    </row>
    <row r="10" spans="1:8" s="26" customFormat="1" ht="19.5" customHeight="1" thickBot="1">
      <c r="A10" s="25"/>
      <c r="B10" s="14" t="s">
        <v>49</v>
      </c>
      <c r="C10" s="11" t="s">
        <v>85</v>
      </c>
      <c r="D10" s="13">
        <v>1.87</v>
      </c>
      <c r="E10" s="9">
        <v>23.8</v>
      </c>
      <c r="F10" s="11" t="s">
        <v>50</v>
      </c>
      <c r="G10" s="13">
        <v>1.26</v>
      </c>
      <c r="H10" s="9">
        <v>22.2</v>
      </c>
    </row>
    <row r="11" spans="2:8" ht="42.75" customHeight="1" thickBot="1">
      <c r="B11" s="10" t="s">
        <v>4</v>
      </c>
      <c r="C11" s="38">
        <v>580</v>
      </c>
      <c r="D11" s="18"/>
      <c r="E11" s="16">
        <f>SUM(E5:E10)</f>
        <v>438.2</v>
      </c>
      <c r="F11" s="15" t="s">
        <v>136</v>
      </c>
      <c r="G11" s="18"/>
      <c r="H11" s="16">
        <f>SUM(H6:H10)</f>
        <v>366.3</v>
      </c>
    </row>
    <row r="12" spans="2:8" ht="20.25" customHeight="1" thickBot="1">
      <c r="B12" s="10" t="s">
        <v>5</v>
      </c>
      <c r="C12" s="11"/>
      <c r="D12" s="13"/>
      <c r="E12" s="9"/>
      <c r="F12" s="11"/>
      <c r="G12" s="13"/>
      <c r="H12" s="9"/>
    </row>
    <row r="13" spans="2:8" ht="42.75" customHeight="1" thickBot="1">
      <c r="B13" s="14" t="s">
        <v>94</v>
      </c>
      <c r="C13" s="11" t="s">
        <v>6</v>
      </c>
      <c r="D13" s="12">
        <v>8.44</v>
      </c>
      <c r="E13" s="9">
        <v>99.5</v>
      </c>
      <c r="F13" s="8" t="s">
        <v>7</v>
      </c>
      <c r="G13" s="13">
        <v>7.73</v>
      </c>
      <c r="H13" s="9">
        <v>85.1</v>
      </c>
    </row>
    <row r="14" spans="2:8" ht="25.5" customHeight="1" thickBot="1">
      <c r="B14" s="14" t="s">
        <v>68</v>
      </c>
      <c r="C14" s="11" t="s">
        <v>41</v>
      </c>
      <c r="D14" s="13">
        <v>15.24</v>
      </c>
      <c r="E14" s="9">
        <v>330.4</v>
      </c>
      <c r="F14" s="11" t="s">
        <v>43</v>
      </c>
      <c r="G14" s="13">
        <v>10.89</v>
      </c>
      <c r="H14" s="9">
        <v>236</v>
      </c>
    </row>
    <row r="15" spans="2:8" ht="18.75" customHeight="1" thickBot="1">
      <c r="B15" s="14" t="s">
        <v>25</v>
      </c>
      <c r="C15" s="11">
        <v>130</v>
      </c>
      <c r="D15" s="13">
        <v>10.97</v>
      </c>
      <c r="E15" s="9">
        <v>141.7</v>
      </c>
      <c r="F15" s="11" t="s">
        <v>57</v>
      </c>
      <c r="G15" s="13">
        <v>9.28</v>
      </c>
      <c r="H15" s="9">
        <v>119.9</v>
      </c>
    </row>
    <row r="16" spans="2:8" ht="21" customHeight="1" thickBot="1">
      <c r="B16" s="14" t="s">
        <v>64</v>
      </c>
      <c r="C16" s="11" t="s">
        <v>38</v>
      </c>
      <c r="D16" s="13">
        <v>4.5</v>
      </c>
      <c r="E16" s="9">
        <v>43.2</v>
      </c>
      <c r="F16" s="11" t="s">
        <v>29</v>
      </c>
      <c r="G16" s="13">
        <v>3.75</v>
      </c>
      <c r="H16" s="9">
        <v>36</v>
      </c>
    </row>
    <row r="17" spans="2:8" ht="22.5" customHeight="1" thickBot="1">
      <c r="B17" s="14" t="s">
        <v>9</v>
      </c>
      <c r="C17" s="37">
        <v>40</v>
      </c>
      <c r="D17" s="13">
        <v>2.87</v>
      </c>
      <c r="E17" s="9">
        <v>82.4</v>
      </c>
      <c r="F17" s="37">
        <v>33</v>
      </c>
      <c r="G17" s="13">
        <v>2.38</v>
      </c>
      <c r="H17" s="9">
        <v>68</v>
      </c>
    </row>
    <row r="18" spans="2:8" ht="14.25" customHeight="1">
      <c r="B18" s="88" t="s">
        <v>4</v>
      </c>
      <c r="C18" s="90">
        <v>610</v>
      </c>
      <c r="D18" s="95"/>
      <c r="E18" s="93">
        <f>E17+E16+E15+E14+E13</f>
        <v>697.2</v>
      </c>
      <c r="F18" s="90">
        <v>503</v>
      </c>
      <c r="G18" s="95"/>
      <c r="H18" s="93">
        <f>H17+H16+H15+H14+H13</f>
        <v>545</v>
      </c>
    </row>
    <row r="19" spans="2:8" ht="21.75" customHeight="1" thickBot="1">
      <c r="B19" s="89"/>
      <c r="C19" s="91"/>
      <c r="D19" s="96"/>
      <c r="E19" s="94"/>
      <c r="F19" s="91"/>
      <c r="G19" s="96"/>
      <c r="H19" s="94"/>
    </row>
    <row r="20" spans="2:8" ht="20.25" customHeight="1" thickBot="1">
      <c r="B20" s="10" t="s">
        <v>10</v>
      </c>
      <c r="C20" s="11"/>
      <c r="D20" s="13"/>
      <c r="E20" s="9"/>
      <c r="F20" s="11"/>
      <c r="G20" s="13"/>
      <c r="H20" s="9"/>
    </row>
    <row r="21" spans="2:8" ht="18.75" customHeight="1" thickBot="1">
      <c r="B21" s="14" t="s">
        <v>11</v>
      </c>
      <c r="C21" s="11" t="s">
        <v>37</v>
      </c>
      <c r="D21" s="13">
        <v>15.21</v>
      </c>
      <c r="E21" s="9">
        <v>102</v>
      </c>
      <c r="F21" s="11" t="s">
        <v>29</v>
      </c>
      <c r="G21" s="13">
        <v>11.39</v>
      </c>
      <c r="H21" s="9">
        <v>76.5</v>
      </c>
    </row>
    <row r="22" spans="2:8" ht="18.75" customHeight="1" thickBot="1">
      <c r="B22" s="14" t="s">
        <v>140</v>
      </c>
      <c r="C22" s="11" t="s">
        <v>141</v>
      </c>
      <c r="D22" s="19">
        <v>6.72</v>
      </c>
      <c r="E22" s="9">
        <v>215.6</v>
      </c>
      <c r="F22" s="8">
        <v>56</v>
      </c>
      <c r="G22" s="13">
        <v>6.72</v>
      </c>
      <c r="H22" s="9">
        <v>215.6</v>
      </c>
    </row>
    <row r="23" spans="2:8" ht="19.5" customHeight="1" thickBot="1">
      <c r="B23" s="14"/>
      <c r="C23" s="37"/>
      <c r="D23" s="13"/>
      <c r="E23" s="9"/>
      <c r="F23" s="37"/>
      <c r="G23" s="13"/>
      <c r="H23" s="9"/>
    </row>
    <row r="24" spans="2:8" ht="36.75" customHeight="1" thickBot="1">
      <c r="B24" s="10" t="s">
        <v>4</v>
      </c>
      <c r="C24" s="15" t="s">
        <v>77</v>
      </c>
      <c r="D24" s="18"/>
      <c r="E24" s="16">
        <f>SUM(E21:E23)</f>
        <v>317.6</v>
      </c>
      <c r="F24" s="15" t="s">
        <v>78</v>
      </c>
      <c r="G24" s="18"/>
      <c r="H24" s="16">
        <f>SUM(H21:H23)</f>
        <v>292.1</v>
      </c>
    </row>
    <row r="25" spans="2:8" ht="17.25" customHeight="1" thickBot="1">
      <c r="B25" s="10" t="s">
        <v>12</v>
      </c>
      <c r="C25" s="11"/>
      <c r="D25" s="13"/>
      <c r="E25" s="9"/>
      <c r="F25" s="11"/>
      <c r="G25" s="13"/>
      <c r="H25" s="9"/>
    </row>
    <row r="26" spans="2:8" ht="38.25" thickBot="1">
      <c r="B26" s="14" t="s">
        <v>109</v>
      </c>
      <c r="C26" s="11" t="s">
        <v>110</v>
      </c>
      <c r="D26" s="13">
        <v>37.44</v>
      </c>
      <c r="E26" s="9">
        <v>359.8</v>
      </c>
      <c r="F26" s="11" t="s">
        <v>105</v>
      </c>
      <c r="G26" s="13">
        <v>32.41</v>
      </c>
      <c r="H26" s="9">
        <v>308.6</v>
      </c>
    </row>
    <row r="27" spans="2:8" ht="19.5" customHeight="1" thickBot="1">
      <c r="B27" s="14" t="s">
        <v>13</v>
      </c>
      <c r="C27" s="11">
        <v>200</v>
      </c>
      <c r="D27" s="13">
        <v>0.66</v>
      </c>
      <c r="E27" s="9">
        <v>20</v>
      </c>
      <c r="F27" s="11" t="s">
        <v>37</v>
      </c>
      <c r="G27" s="13">
        <v>0.66</v>
      </c>
      <c r="H27" s="9">
        <v>20</v>
      </c>
    </row>
    <row r="28" spans="2:8" ht="19.5" customHeight="1" thickBot="1">
      <c r="B28" s="14" t="s">
        <v>39</v>
      </c>
      <c r="C28" s="37">
        <v>118</v>
      </c>
      <c r="D28" s="13">
        <v>9.47</v>
      </c>
      <c r="E28" s="9">
        <v>55.5</v>
      </c>
      <c r="F28" s="37">
        <v>120</v>
      </c>
      <c r="G28" s="13">
        <v>9.6</v>
      </c>
      <c r="H28" s="9">
        <v>56.4</v>
      </c>
    </row>
    <row r="29" spans="2:8" ht="21.75" customHeight="1" thickBot="1">
      <c r="B29" s="10" t="s">
        <v>4</v>
      </c>
      <c r="C29" s="38">
        <v>468</v>
      </c>
      <c r="D29" s="18"/>
      <c r="E29" s="16">
        <f>SUM(E25:E28)</f>
        <v>435.3</v>
      </c>
      <c r="F29" s="38">
        <v>450</v>
      </c>
      <c r="G29" s="18"/>
      <c r="H29" s="16">
        <f>SUM(H25:H28)</f>
        <v>385</v>
      </c>
    </row>
    <row r="30" spans="2:8" ht="14.25" customHeight="1">
      <c r="B30" s="88" t="s">
        <v>14</v>
      </c>
      <c r="C30" s="90">
        <f>SUM(C11+C18+C24+C29)</f>
        <v>1914</v>
      </c>
      <c r="D30" s="95" t="s">
        <v>16</v>
      </c>
      <c r="E30" s="93">
        <f>SUM(E11+E18+E24+E29)</f>
        <v>1888.3</v>
      </c>
      <c r="F30" s="90">
        <f>SUM(F11+F18+F24+F29)</f>
        <v>1652</v>
      </c>
      <c r="G30" s="95"/>
      <c r="H30" s="93">
        <f>H29+H24+H18+H11</f>
        <v>1588.3999999999999</v>
      </c>
    </row>
    <row r="31" spans="2:8" ht="39.75" customHeight="1" thickBot="1">
      <c r="B31" s="89"/>
      <c r="C31" s="91"/>
      <c r="D31" s="96"/>
      <c r="E31" s="94"/>
      <c r="F31" s="91"/>
      <c r="G31" s="96"/>
      <c r="H31" s="94"/>
    </row>
    <row r="32" spans="2:8" ht="39" customHeight="1" thickBot="1">
      <c r="B32" s="10" t="s">
        <v>17</v>
      </c>
      <c r="C32" s="15"/>
      <c r="D32" s="18">
        <f>SUM(D6:D31)</f>
        <v>144.79</v>
      </c>
      <c r="E32" s="16"/>
      <c r="F32" s="15"/>
      <c r="G32" s="36">
        <f>SUM(G6:G31)</f>
        <v>121.46</v>
      </c>
      <c r="H32" s="18"/>
    </row>
    <row r="33" spans="2:7" ht="14.25" customHeight="1">
      <c r="B33" s="1"/>
      <c r="D33" s="41"/>
      <c r="G33" s="41"/>
    </row>
  </sheetData>
  <sheetProtection/>
  <mergeCells count="17">
    <mergeCell ref="B3:B4"/>
    <mergeCell ref="F3:H3"/>
    <mergeCell ref="B30:B31"/>
    <mergeCell ref="B18:B19"/>
    <mergeCell ref="D18:D19"/>
    <mergeCell ref="C18:C19"/>
    <mergeCell ref="G30:G31"/>
    <mergeCell ref="D30:D31"/>
    <mergeCell ref="E30:E31"/>
    <mergeCell ref="C30:C31"/>
    <mergeCell ref="F18:F19"/>
    <mergeCell ref="H30:H31"/>
    <mergeCell ref="G18:G19"/>
    <mergeCell ref="H18:H19"/>
    <mergeCell ref="E18:E19"/>
    <mergeCell ref="C3:E3"/>
    <mergeCell ref="F30:F31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69" r:id="rId1"/>
  <ignoredErrors>
    <ignoredError sqref="C21 F21 F15:F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C33" sqref="C3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15.140625" style="0" customWidth="1"/>
    <col min="4" max="4" width="15.421875" style="0" customWidth="1"/>
    <col min="5" max="5" width="19.28125" style="0" customWidth="1"/>
    <col min="6" max="6" width="15.00390625" style="0" customWidth="1"/>
    <col min="7" max="7" width="13.57421875" style="0" customWidth="1"/>
    <col min="8" max="8" width="25.00390625" style="0" customWidth="1"/>
  </cols>
  <sheetData>
    <row r="1" spans="1:8" ht="34.5" customHeight="1">
      <c r="A1" s="45"/>
      <c r="B1" s="46"/>
      <c r="C1" s="47"/>
      <c r="D1" s="48"/>
      <c r="E1" s="49"/>
      <c r="F1" s="47"/>
      <c r="G1" s="48"/>
      <c r="H1" s="49"/>
    </row>
    <row r="2" spans="1:8" ht="22.5" customHeight="1">
      <c r="A2" s="45"/>
      <c r="B2" s="46" t="s">
        <v>35</v>
      </c>
      <c r="C2" s="68"/>
      <c r="D2" s="48"/>
      <c r="E2" s="99" t="s">
        <v>34</v>
      </c>
      <c r="F2" s="99"/>
      <c r="G2" s="99"/>
      <c r="H2" s="99"/>
    </row>
    <row r="3" spans="1:8" ht="19.5" customHeight="1">
      <c r="A3" s="45"/>
      <c r="B3" s="46" t="s">
        <v>26</v>
      </c>
      <c r="C3" s="99" t="s">
        <v>116</v>
      </c>
      <c r="D3" s="99"/>
      <c r="E3" s="99"/>
      <c r="F3" s="99"/>
      <c r="G3" s="99"/>
      <c r="H3" s="99"/>
    </row>
    <row r="4" spans="1:8" ht="23.25" customHeight="1">
      <c r="A4" s="45"/>
      <c r="B4" s="46" t="s">
        <v>27</v>
      </c>
      <c r="C4" s="68"/>
      <c r="D4" s="69"/>
      <c r="E4" s="99" t="s">
        <v>70</v>
      </c>
      <c r="F4" s="99"/>
      <c r="G4" s="99"/>
      <c r="H4" s="99"/>
    </row>
    <row r="5" spans="1:8" ht="26.25" customHeight="1">
      <c r="A5" s="45"/>
      <c r="B5" s="46" t="s">
        <v>106</v>
      </c>
      <c r="C5" s="68"/>
      <c r="D5" s="69"/>
      <c r="E5" s="99" t="s">
        <v>107</v>
      </c>
      <c r="F5" s="99"/>
      <c r="G5" s="99"/>
      <c r="H5" s="99"/>
    </row>
    <row r="6" spans="1:8" ht="18.75">
      <c r="A6" s="45"/>
      <c r="B6" s="46"/>
      <c r="C6" s="67"/>
      <c r="D6" s="48"/>
      <c r="E6" s="49"/>
      <c r="F6" s="67"/>
      <c r="G6" s="48"/>
      <c r="H6" s="49"/>
    </row>
    <row r="7" spans="1:8" ht="18.75">
      <c r="A7" s="45"/>
      <c r="B7" s="100" t="s">
        <v>131</v>
      </c>
      <c r="C7" s="100"/>
      <c r="D7" s="100"/>
      <c r="E7" s="100"/>
      <c r="F7" s="100"/>
      <c r="G7" s="100"/>
      <c r="H7" s="49"/>
    </row>
    <row r="8" spans="1:8" ht="19.5" thickBot="1">
      <c r="A8" s="45"/>
      <c r="B8" s="46"/>
      <c r="C8" s="67"/>
      <c r="D8" s="48"/>
      <c r="E8" s="49"/>
      <c r="F8" s="67"/>
      <c r="G8" s="48"/>
      <c r="H8" s="49"/>
    </row>
    <row r="9" spans="1:8" ht="31.5" customHeight="1" thickBot="1">
      <c r="A9" s="45"/>
      <c r="B9" s="101" t="s">
        <v>0</v>
      </c>
      <c r="C9" s="103" t="s">
        <v>132</v>
      </c>
      <c r="D9" s="104"/>
      <c r="E9" s="105"/>
      <c r="F9" s="106" t="s">
        <v>1</v>
      </c>
      <c r="G9" s="107"/>
      <c r="H9" s="108"/>
    </row>
    <row r="10" spans="1:8" ht="63.75" customHeight="1" thickBot="1">
      <c r="A10" s="45"/>
      <c r="B10" s="102"/>
      <c r="C10" s="50" t="s">
        <v>30</v>
      </c>
      <c r="D10" s="51" t="s">
        <v>31</v>
      </c>
      <c r="E10" s="52" t="s">
        <v>32</v>
      </c>
      <c r="F10" s="50" t="s">
        <v>30</v>
      </c>
      <c r="G10" s="51" t="s">
        <v>33</v>
      </c>
      <c r="H10" s="52" t="s">
        <v>32</v>
      </c>
    </row>
    <row r="11" spans="1:8" ht="23.25" customHeight="1" thickBot="1">
      <c r="A11" s="45"/>
      <c r="B11" s="53" t="s">
        <v>2</v>
      </c>
      <c r="C11" s="54"/>
      <c r="D11" s="51"/>
      <c r="E11" s="52"/>
      <c r="F11" s="50"/>
      <c r="G11" s="51"/>
      <c r="H11" s="52"/>
    </row>
    <row r="12" spans="1:8" ht="23.25" customHeight="1" thickBot="1">
      <c r="A12" s="45"/>
      <c r="B12" s="55" t="s">
        <v>133</v>
      </c>
      <c r="C12" s="54" t="s">
        <v>6</v>
      </c>
      <c r="D12" s="51">
        <v>15.61</v>
      </c>
      <c r="E12" s="52">
        <v>231.6</v>
      </c>
      <c r="F12" s="50" t="s">
        <v>117</v>
      </c>
      <c r="G12" s="51">
        <v>11.1</v>
      </c>
      <c r="H12" s="52">
        <v>185.6</v>
      </c>
    </row>
    <row r="13" spans="1:8" ht="23.25" customHeight="1" thickBot="1">
      <c r="A13" s="45"/>
      <c r="B13" s="55" t="s">
        <v>118</v>
      </c>
      <c r="C13" s="54" t="s">
        <v>38</v>
      </c>
      <c r="D13" s="51">
        <v>6.59</v>
      </c>
      <c r="E13" s="52">
        <v>73.5</v>
      </c>
      <c r="F13" s="50">
        <v>150</v>
      </c>
      <c r="G13" s="51">
        <v>5.49</v>
      </c>
      <c r="H13" s="52">
        <v>61.2</v>
      </c>
    </row>
    <row r="14" spans="1:8" ht="23.25" customHeight="1" thickBot="1">
      <c r="A14" s="45"/>
      <c r="B14" s="55" t="s">
        <v>67</v>
      </c>
      <c r="C14" s="54" t="s">
        <v>65</v>
      </c>
      <c r="D14" s="51">
        <v>12.38</v>
      </c>
      <c r="E14" s="52">
        <v>113.4</v>
      </c>
      <c r="F14" s="54" t="s">
        <v>65</v>
      </c>
      <c r="G14" s="51">
        <v>12.38</v>
      </c>
      <c r="H14" s="52">
        <v>113.4</v>
      </c>
    </row>
    <row r="15" spans="1:8" ht="23.25" customHeight="1" thickBot="1">
      <c r="A15" s="45"/>
      <c r="B15" s="53" t="s">
        <v>3</v>
      </c>
      <c r="C15" s="54"/>
      <c r="D15" s="51"/>
      <c r="E15" s="52"/>
      <c r="F15" s="50"/>
      <c r="G15" s="51"/>
      <c r="H15" s="52"/>
    </row>
    <row r="16" spans="1:8" ht="23.25" customHeight="1" thickBot="1">
      <c r="A16" s="45"/>
      <c r="B16" s="55" t="s">
        <v>119</v>
      </c>
      <c r="C16" s="54" t="s">
        <v>37</v>
      </c>
      <c r="D16" s="51">
        <v>0.66</v>
      </c>
      <c r="E16" s="52">
        <v>20</v>
      </c>
      <c r="F16" s="50">
        <v>200</v>
      </c>
      <c r="G16" s="51">
        <v>0.66</v>
      </c>
      <c r="H16" s="52">
        <v>20</v>
      </c>
    </row>
    <row r="17" spans="1:8" ht="44.25" customHeight="1" thickBot="1">
      <c r="A17" s="45"/>
      <c r="B17" s="53" t="s">
        <v>4</v>
      </c>
      <c r="C17" s="56">
        <v>610</v>
      </c>
      <c r="D17" s="57"/>
      <c r="E17" s="58">
        <f>SUM(E11:E16)</f>
        <v>438.5</v>
      </c>
      <c r="F17" s="59">
        <v>527</v>
      </c>
      <c r="G17" s="57"/>
      <c r="H17" s="58">
        <f>SUM(H12:H16)</f>
        <v>380.20000000000005</v>
      </c>
    </row>
    <row r="18" spans="1:8" ht="27" customHeight="1" thickBot="1">
      <c r="A18" s="45"/>
      <c r="B18" s="53" t="s">
        <v>5</v>
      </c>
      <c r="C18" s="54"/>
      <c r="D18" s="51"/>
      <c r="E18" s="52"/>
      <c r="F18" s="50"/>
      <c r="G18" s="51"/>
      <c r="H18" s="52"/>
    </row>
    <row r="19" spans="1:8" ht="46.5" customHeight="1" thickBot="1">
      <c r="A19" s="45"/>
      <c r="B19" s="55" t="s">
        <v>120</v>
      </c>
      <c r="C19" s="54" t="s">
        <v>121</v>
      </c>
      <c r="D19" s="51">
        <v>11.92</v>
      </c>
      <c r="E19" s="52">
        <v>178.6</v>
      </c>
      <c r="F19" s="50" t="s">
        <v>95</v>
      </c>
      <c r="G19" s="51">
        <v>11.28</v>
      </c>
      <c r="H19" s="52">
        <v>158.6</v>
      </c>
    </row>
    <row r="20" spans="1:8" ht="45.75" customHeight="1" thickBot="1">
      <c r="A20" s="45"/>
      <c r="B20" s="55" t="s">
        <v>122</v>
      </c>
      <c r="C20" s="54" t="s">
        <v>123</v>
      </c>
      <c r="D20" s="51">
        <v>16.69</v>
      </c>
      <c r="E20" s="52">
        <v>151</v>
      </c>
      <c r="F20" s="50" t="s">
        <v>124</v>
      </c>
      <c r="G20" s="51">
        <v>13.79</v>
      </c>
      <c r="H20" s="52">
        <v>141.7</v>
      </c>
    </row>
    <row r="21" spans="1:8" ht="23.25" customHeight="1" thickBot="1">
      <c r="A21" s="45"/>
      <c r="B21" s="55" t="s">
        <v>20</v>
      </c>
      <c r="C21" s="54" t="s">
        <v>37</v>
      </c>
      <c r="D21" s="51">
        <v>2.36</v>
      </c>
      <c r="E21" s="52">
        <v>64.7</v>
      </c>
      <c r="F21" s="50">
        <v>200</v>
      </c>
      <c r="G21" s="51">
        <v>2.36</v>
      </c>
      <c r="H21" s="52">
        <v>64.7</v>
      </c>
    </row>
    <row r="22" spans="1:8" ht="24.75" customHeight="1" thickBot="1">
      <c r="A22" s="45"/>
      <c r="B22" s="55" t="s">
        <v>9</v>
      </c>
      <c r="C22" s="54" t="s">
        <v>40</v>
      </c>
      <c r="D22" s="51">
        <v>2.9</v>
      </c>
      <c r="E22" s="52">
        <v>82.4</v>
      </c>
      <c r="F22" s="50">
        <v>35</v>
      </c>
      <c r="G22" s="51">
        <v>2.54</v>
      </c>
      <c r="H22" s="52">
        <v>72.1</v>
      </c>
    </row>
    <row r="23" spans="1:8" ht="27" customHeight="1" thickBot="1">
      <c r="A23" s="45"/>
      <c r="B23" s="53" t="s">
        <v>4</v>
      </c>
      <c r="C23" s="60" t="s">
        <v>125</v>
      </c>
      <c r="D23" s="57"/>
      <c r="E23" s="58">
        <f>SUM(E18:E22)</f>
        <v>476.70000000000005</v>
      </c>
      <c r="F23" s="59">
        <v>555</v>
      </c>
      <c r="G23" s="57"/>
      <c r="H23" s="58">
        <f>SUM(H18:H22)</f>
        <v>437.0999999999999</v>
      </c>
    </row>
    <row r="24" spans="1:8" ht="27" customHeight="1" thickBot="1">
      <c r="A24" s="45"/>
      <c r="B24" s="53" t="s">
        <v>10</v>
      </c>
      <c r="C24" s="54"/>
      <c r="D24" s="51"/>
      <c r="E24" s="52"/>
      <c r="F24" s="50"/>
      <c r="G24" s="51"/>
      <c r="H24" s="52"/>
    </row>
    <row r="25" spans="1:8" ht="27" customHeight="1" thickBot="1">
      <c r="A25" s="45"/>
      <c r="B25" s="55" t="s">
        <v>46</v>
      </c>
      <c r="C25" s="54" t="s">
        <v>37</v>
      </c>
      <c r="D25" s="51">
        <v>19.67</v>
      </c>
      <c r="E25" s="52">
        <v>156</v>
      </c>
      <c r="F25" s="50">
        <v>150</v>
      </c>
      <c r="G25" s="51">
        <v>14.73</v>
      </c>
      <c r="H25" s="52">
        <v>117</v>
      </c>
    </row>
    <row r="26" spans="1:8" ht="27" customHeight="1" thickBot="1">
      <c r="A26" s="45"/>
      <c r="B26" s="55" t="s">
        <v>39</v>
      </c>
      <c r="C26" s="54" t="s">
        <v>126</v>
      </c>
      <c r="D26" s="51">
        <v>10</v>
      </c>
      <c r="E26" s="52">
        <v>58.8</v>
      </c>
      <c r="F26" s="50">
        <v>110</v>
      </c>
      <c r="G26" s="51">
        <v>8.8</v>
      </c>
      <c r="H26" s="52">
        <v>51.7</v>
      </c>
    </row>
    <row r="27" spans="1:8" ht="42.75" customHeight="1" thickBot="1">
      <c r="A27" s="45"/>
      <c r="B27" s="53" t="s">
        <v>4</v>
      </c>
      <c r="C27" s="60" t="s">
        <v>127</v>
      </c>
      <c r="D27" s="57"/>
      <c r="E27" s="58">
        <f>SUM(E25:E26)</f>
        <v>214.8</v>
      </c>
      <c r="F27" s="59">
        <v>260</v>
      </c>
      <c r="G27" s="57"/>
      <c r="H27" s="58">
        <f>SUM(H24:H26)</f>
        <v>168.7</v>
      </c>
    </row>
    <row r="28" spans="1:8" ht="27" customHeight="1" thickBot="1">
      <c r="A28" s="45"/>
      <c r="B28" s="53" t="s">
        <v>12</v>
      </c>
      <c r="C28" s="54"/>
      <c r="D28" s="51"/>
      <c r="E28" s="52"/>
      <c r="F28" s="50"/>
      <c r="G28" s="51"/>
      <c r="H28" s="52"/>
    </row>
    <row r="29" spans="1:8" ht="24.75" customHeight="1" thickBot="1">
      <c r="A29" s="45"/>
      <c r="B29" s="55" t="s">
        <v>86</v>
      </c>
      <c r="C29" s="54" t="s">
        <v>87</v>
      </c>
      <c r="D29" s="51">
        <v>5.59</v>
      </c>
      <c r="E29" s="52">
        <v>148.8</v>
      </c>
      <c r="F29" s="50">
        <v>50</v>
      </c>
      <c r="G29" s="51">
        <v>2.79</v>
      </c>
      <c r="H29" s="52">
        <v>74.4</v>
      </c>
    </row>
    <row r="30" spans="1:8" ht="24.75" customHeight="1" thickBot="1">
      <c r="A30" s="45"/>
      <c r="B30" s="55" t="s">
        <v>128</v>
      </c>
      <c r="C30" s="54" t="s">
        <v>129</v>
      </c>
      <c r="D30" s="51">
        <v>22.02</v>
      </c>
      <c r="E30" s="52">
        <v>156.8</v>
      </c>
      <c r="F30" s="50">
        <v>70</v>
      </c>
      <c r="G30" s="51">
        <v>19.3</v>
      </c>
      <c r="H30" s="52">
        <v>137.2</v>
      </c>
    </row>
    <row r="31" spans="1:8" ht="24.75" customHeight="1" thickBot="1">
      <c r="A31" s="45"/>
      <c r="B31" s="55" t="s">
        <v>25</v>
      </c>
      <c r="C31" s="54" t="s">
        <v>44</v>
      </c>
      <c r="D31" s="51">
        <v>11.42</v>
      </c>
      <c r="E31" s="52">
        <v>141.7</v>
      </c>
      <c r="F31" s="50">
        <v>110</v>
      </c>
      <c r="G31" s="51">
        <v>9.65</v>
      </c>
      <c r="H31" s="52">
        <v>119.9</v>
      </c>
    </row>
    <row r="32" spans="1:8" ht="24.75" customHeight="1" thickBot="1">
      <c r="A32" s="45"/>
      <c r="B32" s="55" t="s">
        <v>130</v>
      </c>
      <c r="C32" s="54" t="s">
        <v>37</v>
      </c>
      <c r="D32" s="51">
        <v>4.39</v>
      </c>
      <c r="E32" s="52">
        <v>85.6</v>
      </c>
      <c r="F32" s="50">
        <v>200</v>
      </c>
      <c r="G32" s="51">
        <v>4.39</v>
      </c>
      <c r="H32" s="52">
        <v>85.6</v>
      </c>
    </row>
    <row r="33" spans="1:8" ht="24.75" customHeight="1" thickBot="1">
      <c r="A33" s="45"/>
      <c r="B33" s="55" t="s">
        <v>9</v>
      </c>
      <c r="C33" s="61">
        <v>36</v>
      </c>
      <c r="D33" s="51">
        <v>2.59</v>
      </c>
      <c r="E33" s="52">
        <v>74.1</v>
      </c>
      <c r="F33" s="50">
        <v>30</v>
      </c>
      <c r="G33" s="51">
        <v>2.2</v>
      </c>
      <c r="H33" s="52">
        <v>61.8</v>
      </c>
    </row>
    <row r="34" spans="1:8" ht="39" customHeight="1" thickBot="1">
      <c r="A34" s="45"/>
      <c r="B34" s="62" t="s">
        <v>4</v>
      </c>
      <c r="C34" s="63">
        <v>546</v>
      </c>
      <c r="D34" s="64"/>
      <c r="E34" s="65">
        <f>SUM(E28:E33)</f>
        <v>607</v>
      </c>
      <c r="F34" s="66">
        <v>460</v>
      </c>
      <c r="G34" s="64"/>
      <c r="H34" s="65">
        <f>SUM(H28:H33)</f>
        <v>478.90000000000003</v>
      </c>
    </row>
    <row r="35" spans="1:8" ht="42" customHeight="1" thickBot="1">
      <c r="A35" s="45"/>
      <c r="B35" s="53" t="s">
        <v>14</v>
      </c>
      <c r="C35" s="60">
        <f>SUM(C17+C23+C27+C34)</f>
        <v>2081</v>
      </c>
      <c r="D35" s="57" t="s">
        <v>15</v>
      </c>
      <c r="E35" s="58">
        <f>SUM(E17+E23+E27+E34)</f>
        <v>1737</v>
      </c>
      <c r="F35" s="59">
        <f>SUM(F17+F23+F27+F34)</f>
        <v>1802</v>
      </c>
      <c r="G35" s="57" t="s">
        <v>16</v>
      </c>
      <c r="H35" s="58">
        <f>SUM(H17+H23+H27+H34)</f>
        <v>1464.9</v>
      </c>
    </row>
    <row r="36" spans="1:8" ht="30.75" customHeight="1" thickBot="1">
      <c r="A36" s="45"/>
      <c r="B36" s="53" t="s">
        <v>17</v>
      </c>
      <c r="C36" s="59"/>
      <c r="D36" s="57">
        <f>SUM(D12:D35)</f>
        <v>144.79</v>
      </c>
      <c r="E36" s="58"/>
      <c r="F36" s="59"/>
      <c r="G36" s="57">
        <f>SUM(G12:G35)</f>
        <v>121.46000000000001</v>
      </c>
      <c r="H36" s="58"/>
    </row>
    <row r="37" spans="1:8" ht="18.75">
      <c r="A37" s="45"/>
      <c r="B37" s="70"/>
      <c r="C37" s="71"/>
      <c r="D37" s="72"/>
      <c r="E37" s="73"/>
      <c r="F37" s="73"/>
      <c r="G37" s="72"/>
      <c r="H37" s="73"/>
    </row>
    <row r="38" spans="1:8" ht="27" customHeight="1">
      <c r="A38" s="45"/>
      <c r="B38" s="46" t="s">
        <v>75</v>
      </c>
      <c r="C38" s="67"/>
      <c r="D38" s="48"/>
      <c r="E38" s="49"/>
      <c r="F38" s="67"/>
      <c r="G38" s="48"/>
      <c r="H38" s="49"/>
    </row>
    <row r="39" spans="1:8" ht="27" customHeight="1">
      <c r="A39" s="45"/>
      <c r="B39" s="46" t="s">
        <v>18</v>
      </c>
      <c r="C39" s="67"/>
      <c r="D39" s="48"/>
      <c r="E39" s="49"/>
      <c r="F39" s="67"/>
      <c r="G39" s="48"/>
      <c r="H39" s="49"/>
    </row>
    <row r="40" spans="2:8" ht="18.75">
      <c r="B40" s="46"/>
      <c r="C40" s="46"/>
      <c r="D40" s="46"/>
      <c r="E40" s="46"/>
      <c r="F40" s="46"/>
      <c r="G40" s="46"/>
      <c r="H40" s="46"/>
    </row>
  </sheetData>
  <sheetProtection/>
  <mergeCells count="8">
    <mergeCell ref="E2:H2"/>
    <mergeCell ref="C3:H3"/>
    <mergeCell ref="E4:H4"/>
    <mergeCell ref="E5:H5"/>
    <mergeCell ref="B7:G7"/>
    <mergeCell ref="B9:B10"/>
    <mergeCell ref="C9:E9"/>
    <mergeCell ref="F9:H9"/>
  </mergeCells>
  <printOptions/>
  <pageMargins left="0" right="0" top="0" bottom="0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2023-04-12T07:37:04Z</cp:lastPrinted>
  <dcterms:created xsi:type="dcterms:W3CDTF">1996-10-08T23:32:33Z</dcterms:created>
  <dcterms:modified xsi:type="dcterms:W3CDTF">2023-04-20T11:49:02Z</dcterms:modified>
  <cp:category/>
  <cp:version/>
  <cp:contentType/>
  <cp:contentStatus/>
</cp:coreProperties>
</file>