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575" activeTab="0"/>
  </bookViews>
  <sheets>
    <sheet name="17.04" sheetId="1" r:id="rId1"/>
    <sheet name="18.04" sheetId="2" r:id="rId2"/>
    <sheet name="19.04" sheetId="3" r:id="rId3"/>
    <sheet name="20.04" sheetId="4" r:id="rId4"/>
    <sheet name="21.04" sheetId="5" r:id="rId5"/>
  </sheets>
  <definedNames>
    <definedName name="_xlnm.Print_Area" localSheetId="0">'17.04'!$B$1:$H$32</definedName>
    <definedName name="_xlnm.Print_Area" localSheetId="1">'18.04'!$C$1:$I$33</definedName>
    <definedName name="_xlnm.Print_Area" localSheetId="2">'19.04'!$B$1:$H$32</definedName>
  </definedNames>
  <calcPr fullCalcOnLoad="1"/>
</workbook>
</file>

<file path=xl/sharedStrings.xml><?xml version="1.0" encoding="utf-8"?>
<sst xmlns="http://schemas.openxmlformats.org/spreadsheetml/2006/main" count="268" uniqueCount="123">
  <si>
    <t>Наименование блюд</t>
  </si>
  <si>
    <t xml:space="preserve">                  Я С Л И</t>
  </si>
  <si>
    <t>Завтрак:</t>
  </si>
  <si>
    <t>Второй завтрак:</t>
  </si>
  <si>
    <t>Суммарный объем приема пищи:</t>
  </si>
  <si>
    <t>Обед:</t>
  </si>
  <si>
    <t>Напиток из сухофруктов</t>
  </si>
  <si>
    <t>Хлеб «Дарницкий» йодированный</t>
  </si>
  <si>
    <t>Полдник:</t>
  </si>
  <si>
    <t>Кефир</t>
  </si>
  <si>
    <t>Ужин:</t>
  </si>
  <si>
    <t>Чай с сахаром</t>
  </si>
  <si>
    <t>Фактический суммарный объем приема пищи за день:</t>
  </si>
  <si>
    <t xml:space="preserve">                      </t>
  </si>
  <si>
    <t xml:space="preserve">                        </t>
  </si>
  <si>
    <t>Стоимость питания за день:</t>
  </si>
  <si>
    <t>Чай с молоком</t>
  </si>
  <si>
    <t>Какао с молоком</t>
  </si>
  <si>
    <r>
      <t xml:space="preserve">                            </t>
    </r>
    <r>
      <rPr>
        <b/>
        <sz val="14"/>
        <rFont val="Calibri"/>
        <family val="2"/>
      </rPr>
      <t>С А Д</t>
    </r>
  </si>
  <si>
    <t>Напиток из плодов шиповника</t>
  </si>
  <si>
    <t>Каша геркулесовая молочная</t>
  </si>
  <si>
    <t>Пюре картофельное</t>
  </si>
  <si>
    <t>Кисель "Витаминный"</t>
  </si>
  <si>
    <t>150</t>
  </si>
  <si>
    <t xml:space="preserve"> Выход, г</t>
  </si>
  <si>
    <t xml:space="preserve">Цена, руб.       </t>
  </si>
  <si>
    <t>Калорийность, ккал</t>
  </si>
  <si>
    <t xml:space="preserve">Цена, руб.      </t>
  </si>
  <si>
    <t>Цена, руб.</t>
  </si>
  <si>
    <t>30/10</t>
  </si>
  <si>
    <t>200</t>
  </si>
  <si>
    <t>180</t>
  </si>
  <si>
    <t>Фрукты свежие ( яблоко )</t>
  </si>
  <si>
    <t>Суп картофельный с рыбой</t>
  </si>
  <si>
    <t>Булочка «Витушка» с маком</t>
  </si>
  <si>
    <t>200/10</t>
  </si>
  <si>
    <t>50</t>
  </si>
  <si>
    <t>130</t>
  </si>
  <si>
    <t>Котлета "Новость"</t>
  </si>
  <si>
    <t>Напиток яблочный</t>
  </si>
  <si>
    <t>Чай с лимоном</t>
  </si>
  <si>
    <t>Напиток из ягод</t>
  </si>
  <si>
    <t>Борщ с капустой, картофелем, филе куриным и сметаной</t>
  </si>
  <si>
    <t>Кефир фруктовый</t>
  </si>
  <si>
    <t>Напиток кофейный с молоком (витаминный)</t>
  </si>
  <si>
    <t>Рассольник "Ленинградский"с куриным филе, со сметаной</t>
  </si>
  <si>
    <t>Бутерброд с сыром</t>
  </si>
  <si>
    <t>150/10</t>
  </si>
  <si>
    <t>Бутерброд с маслом</t>
  </si>
  <si>
    <t xml:space="preserve">Напиток кофейный с  молоком                     </t>
  </si>
  <si>
    <t xml:space="preserve">Чай с сахаром </t>
  </si>
  <si>
    <t>Суп картофельный с бобовыми, с говядиной и гренками</t>
  </si>
  <si>
    <t>Паста "Новинка" ( свинина )</t>
  </si>
  <si>
    <t>160        40/120</t>
  </si>
  <si>
    <t>150      30/120</t>
  </si>
  <si>
    <t>Напиток из изюма</t>
  </si>
  <si>
    <t>Котлета рыбная</t>
  </si>
  <si>
    <t>Напиток из мандаринов</t>
  </si>
  <si>
    <t>180/10/10</t>
  </si>
  <si>
    <t>150/10/10</t>
  </si>
  <si>
    <t>Пряник</t>
  </si>
  <si>
    <t>70/30</t>
  </si>
  <si>
    <t>110</t>
  </si>
  <si>
    <t>50/30</t>
  </si>
  <si>
    <t>Кисель из ягод</t>
  </si>
  <si>
    <t>Зразы из говядины с соусом сметанным с томатом</t>
  </si>
  <si>
    <t xml:space="preserve">105                 ( 75/30 )      </t>
  </si>
  <si>
    <t xml:space="preserve">75                 ( 55/20 )      </t>
  </si>
  <si>
    <t>Плов из свинины</t>
  </si>
  <si>
    <t>50/150</t>
  </si>
  <si>
    <t>40/150</t>
  </si>
  <si>
    <t>250</t>
  </si>
  <si>
    <t>Греча отварная</t>
  </si>
  <si>
    <t>Печенье сахарное</t>
  </si>
  <si>
    <t xml:space="preserve">Кефир </t>
  </si>
  <si>
    <t>Фрукты свежие ( яблоко)</t>
  </si>
  <si>
    <t xml:space="preserve">Напиток кофейный с молоком </t>
  </si>
  <si>
    <t>Фрукты свежие ( груша)</t>
  </si>
  <si>
    <t>Капуста тушеная</t>
  </si>
  <si>
    <t>150    (130/20)</t>
  </si>
  <si>
    <t>Сырники из творога с соусом ягодным</t>
  </si>
  <si>
    <t>125  (110/15)</t>
  </si>
  <si>
    <t>Шницель рыбный Диетический</t>
  </si>
  <si>
    <t>180/20</t>
  </si>
  <si>
    <t>Макароны отварные</t>
  </si>
  <si>
    <t xml:space="preserve">Котлета из говядины с овощами, с соусом красным </t>
  </si>
  <si>
    <t>570</t>
  </si>
  <si>
    <t>Напиток апельсиновый</t>
  </si>
  <si>
    <t>180/15/10</t>
  </si>
  <si>
    <t>150/15/10</t>
  </si>
  <si>
    <t>180/5</t>
  </si>
  <si>
    <t>Салат из свеклы отварной</t>
  </si>
  <si>
    <t>Бутерброд с маслом и сыром</t>
  </si>
  <si>
    <t>30/5/10</t>
  </si>
  <si>
    <t>Картофель тушеный</t>
  </si>
  <si>
    <t>Колбаски куриные, соус сметанный с томатом</t>
  </si>
  <si>
    <t>80/30</t>
  </si>
  <si>
    <t>160</t>
  </si>
  <si>
    <t>30</t>
  </si>
  <si>
    <t>130/7</t>
  </si>
  <si>
    <t>Каша молочная рисовая с маслом сливочным</t>
  </si>
  <si>
    <t>Каша жидкая молочная гречневая</t>
  </si>
  <si>
    <t>Каша молочная пшенная</t>
  </si>
  <si>
    <t>Фрукты свежие ( груша )</t>
  </si>
  <si>
    <t>30/15</t>
  </si>
  <si>
    <t>Фрукты свежие ( мандарин)</t>
  </si>
  <si>
    <t>27</t>
  </si>
  <si>
    <t>34</t>
  </si>
  <si>
    <t>474</t>
  </si>
  <si>
    <t>Вафли</t>
  </si>
  <si>
    <t>40</t>
  </si>
  <si>
    <t>Вермишель молочная</t>
  </si>
  <si>
    <t>180/15</t>
  </si>
  <si>
    <t>150/15</t>
  </si>
  <si>
    <t>Суп картофельный с зеленым горошком и филе куриным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</si>
  <si>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 17 » апреля  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</si>
  <si>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18 » апреля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</si>
  <si>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19 » апреля 2023 года.           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</si>
  <si>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20 » апреля 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</si>
  <si>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21 » апреля  2023 года.</t>
    </r>
  </si>
  <si>
    <t>Жаркое по - домашнему (свинина)</t>
  </si>
  <si>
    <t>150/5</t>
  </si>
  <si>
    <t>170 (40/130)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</si>
</sst>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7">
    <font>
      <sz val="10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4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b/>
      <i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92" fontId="0" fillId="0" borderId="0" xfId="0" applyNumberFormat="1" applyAlignment="1">
      <alignment horizontal="center"/>
    </xf>
    <xf numFmtId="192" fontId="2" fillId="0" borderId="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92" fontId="5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92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12" xfId="0" applyFont="1" applyBorder="1" applyAlignment="1">
      <alignment vertical="top" wrapText="1"/>
    </xf>
    <xf numFmtId="19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right" vertical="top" wrapText="1"/>
    </xf>
    <xf numFmtId="192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5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right"/>
    </xf>
    <xf numFmtId="2" fontId="8" fillId="0" borderId="0" xfId="0" applyNumberFormat="1" applyFont="1" applyAlignment="1">
      <alignment horizontal="right"/>
    </xf>
    <xf numFmtId="0" fontId="6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5" fillId="0" borderId="10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right" vertical="top" wrapText="1"/>
    </xf>
    <xf numFmtId="192" fontId="5" fillId="0" borderId="15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right" vertical="top" wrapText="1"/>
    </xf>
    <xf numFmtId="192" fontId="6" fillId="0" borderId="17" xfId="0" applyNumberFormat="1" applyFont="1" applyBorder="1" applyAlignment="1">
      <alignment horizontal="center" vertical="top" wrapText="1"/>
    </xf>
    <xf numFmtId="192" fontId="6" fillId="0" borderId="18" xfId="0" applyNumberFormat="1" applyFont="1" applyBorder="1" applyAlignment="1">
      <alignment horizontal="center" vertical="top" wrapText="1"/>
    </xf>
    <xf numFmtId="2" fontId="45" fillId="0" borderId="0" xfId="0" applyNumberFormat="1" applyFont="1" applyBorder="1" applyAlignment="1">
      <alignment horizontal="center" vertical="top" wrapText="1"/>
    </xf>
    <xf numFmtId="187" fontId="45" fillId="0" borderId="0" xfId="58" applyFont="1" applyBorder="1" applyAlignment="1">
      <alignment horizontal="center" vertical="top" wrapText="1"/>
    </xf>
    <xf numFmtId="187" fontId="2" fillId="0" borderId="0" xfId="58" applyFont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 wrapText="1"/>
    </xf>
    <xf numFmtId="192" fontId="6" fillId="0" borderId="0" xfId="0" applyNumberFormat="1" applyFont="1" applyBorder="1" applyAlignment="1">
      <alignment horizontal="center" vertical="top" wrapText="1"/>
    </xf>
    <xf numFmtId="2" fontId="46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2"/>
  <sheetViews>
    <sheetView tabSelected="1" zoomScale="70" zoomScaleNormal="70" zoomScalePageLayoutView="0" workbookViewId="0" topLeftCell="A19">
      <selection activeCell="M23" sqref="M23"/>
    </sheetView>
  </sheetViews>
  <sheetFormatPr defaultColWidth="9.140625" defaultRowHeight="13.5" customHeight="1"/>
  <cols>
    <col min="1" max="1" width="9.140625" style="0" customWidth="1"/>
    <col min="2" max="2" width="46.8515625" style="0" customWidth="1"/>
    <col min="3" max="3" width="14.28125" style="3" customWidth="1"/>
    <col min="4" max="4" width="13.8515625" style="38" customWidth="1"/>
    <col min="5" max="5" width="18.140625" style="7" customWidth="1"/>
    <col min="6" max="6" width="13.57421875" style="3" customWidth="1"/>
    <col min="7" max="7" width="14.140625" style="38" customWidth="1"/>
    <col min="8" max="8" width="18.00390625" style="7" customWidth="1"/>
  </cols>
  <sheetData>
    <row r="1" ht="11.25" customHeight="1">
      <c r="B1" s="1"/>
    </row>
    <row r="2" spans="2:7" ht="17.25" customHeight="1">
      <c r="B2" s="66" t="s">
        <v>115</v>
      </c>
      <c r="C2" s="66"/>
      <c r="D2" s="66"/>
      <c r="E2" s="66"/>
      <c r="F2" s="66"/>
      <c r="G2" s="66"/>
    </row>
    <row r="3" ht="13.5" customHeight="1" thickBot="1">
      <c r="B3" s="1"/>
    </row>
    <row r="4" spans="2:8" ht="31.5" customHeight="1" thickBot="1">
      <c r="B4" s="67" t="s">
        <v>0</v>
      </c>
      <c r="C4" s="69" t="s">
        <v>18</v>
      </c>
      <c r="D4" s="70"/>
      <c r="E4" s="71"/>
      <c r="F4" s="72" t="s">
        <v>1</v>
      </c>
      <c r="G4" s="73"/>
      <c r="H4" s="74"/>
    </row>
    <row r="5" spans="2:8" ht="63.75" customHeight="1" thickBot="1">
      <c r="B5" s="68"/>
      <c r="C5" s="9" t="s">
        <v>24</v>
      </c>
      <c r="D5" s="32" t="s">
        <v>25</v>
      </c>
      <c r="E5" s="10" t="s">
        <v>26</v>
      </c>
      <c r="F5" s="9" t="s">
        <v>24</v>
      </c>
      <c r="G5" s="32" t="s">
        <v>27</v>
      </c>
      <c r="H5" s="10" t="s">
        <v>26</v>
      </c>
    </row>
    <row r="6" spans="2:8" ht="18" customHeight="1" thickBot="1">
      <c r="B6" s="11" t="s">
        <v>2</v>
      </c>
      <c r="C6" s="12"/>
      <c r="D6" s="32"/>
      <c r="E6" s="10"/>
      <c r="F6" s="9"/>
      <c r="G6" s="32"/>
      <c r="H6" s="10"/>
    </row>
    <row r="7" spans="2:8" ht="45.75" customHeight="1" thickBot="1">
      <c r="B7" s="14" t="s">
        <v>100</v>
      </c>
      <c r="C7" s="12" t="s">
        <v>90</v>
      </c>
      <c r="D7" s="32">
        <v>11.77</v>
      </c>
      <c r="E7" s="10">
        <v>198.6</v>
      </c>
      <c r="F7" s="9" t="s">
        <v>99</v>
      </c>
      <c r="G7" s="32">
        <v>11.1</v>
      </c>
      <c r="H7" s="10">
        <v>165.8</v>
      </c>
    </row>
    <row r="8" spans="2:8" ht="29.25" customHeight="1" thickBot="1">
      <c r="B8" s="14" t="s">
        <v>49</v>
      </c>
      <c r="C8" s="12" t="s">
        <v>31</v>
      </c>
      <c r="D8" s="32">
        <v>6.59</v>
      </c>
      <c r="E8" s="10">
        <v>73.5</v>
      </c>
      <c r="F8" s="9">
        <v>150</v>
      </c>
      <c r="G8" s="32">
        <v>5.49</v>
      </c>
      <c r="H8" s="10">
        <v>61.2</v>
      </c>
    </row>
    <row r="9" spans="2:8" ht="28.5" customHeight="1" thickBot="1">
      <c r="B9" s="14" t="s">
        <v>46</v>
      </c>
      <c r="C9" s="12" t="s">
        <v>29</v>
      </c>
      <c r="D9" s="32">
        <v>12.38</v>
      </c>
      <c r="E9" s="10">
        <v>113.4</v>
      </c>
      <c r="F9" s="12" t="s">
        <v>29</v>
      </c>
      <c r="G9" s="32">
        <v>12.38</v>
      </c>
      <c r="H9" s="10">
        <v>113.4</v>
      </c>
    </row>
    <row r="10" spans="2:8" ht="18" customHeight="1" thickBot="1">
      <c r="B10" s="11" t="s">
        <v>3</v>
      </c>
      <c r="C10" s="12"/>
      <c r="D10" s="32"/>
      <c r="E10" s="10"/>
      <c r="F10" s="9"/>
      <c r="G10" s="32"/>
      <c r="H10" s="10"/>
    </row>
    <row r="11" spans="2:8" ht="18" customHeight="1" thickBot="1">
      <c r="B11" s="14" t="s">
        <v>109</v>
      </c>
      <c r="C11" s="12" t="s">
        <v>110</v>
      </c>
      <c r="D11" s="32">
        <v>9.41</v>
      </c>
      <c r="E11" s="10">
        <v>200</v>
      </c>
      <c r="F11" s="9">
        <v>20</v>
      </c>
      <c r="G11" s="32">
        <v>4.71</v>
      </c>
      <c r="H11" s="10">
        <v>100</v>
      </c>
    </row>
    <row r="12" spans="2:8" ht="18" customHeight="1" thickBot="1">
      <c r="B12" s="14" t="s">
        <v>50</v>
      </c>
      <c r="C12" s="12" t="s">
        <v>30</v>
      </c>
      <c r="D12" s="32">
        <v>0.66</v>
      </c>
      <c r="E12" s="10">
        <v>20</v>
      </c>
      <c r="F12" s="9">
        <v>200</v>
      </c>
      <c r="G12" s="32">
        <v>0.66</v>
      </c>
      <c r="H12" s="10">
        <v>20</v>
      </c>
    </row>
    <row r="13" spans="2:8" ht="39.75" customHeight="1" thickBot="1">
      <c r="B13" s="11" t="s">
        <v>4</v>
      </c>
      <c r="C13" s="37">
        <v>645</v>
      </c>
      <c r="D13" s="33"/>
      <c r="E13" s="17">
        <f>SUM(E6:E12)</f>
        <v>605.5</v>
      </c>
      <c r="F13" s="18">
        <v>547</v>
      </c>
      <c r="G13" s="33"/>
      <c r="H13" s="17">
        <f>SUM(H7:H12)</f>
        <v>460.4</v>
      </c>
    </row>
    <row r="14" spans="2:8" ht="25.5" customHeight="1" thickBot="1">
      <c r="B14" s="11" t="s">
        <v>5</v>
      </c>
      <c r="C14" s="12"/>
      <c r="D14" s="32"/>
      <c r="E14" s="10"/>
      <c r="F14" s="9"/>
      <c r="G14" s="32"/>
      <c r="H14" s="10"/>
    </row>
    <row r="15" spans="2:8" ht="42.75" customHeight="1" thickBot="1">
      <c r="B15" s="14" t="s">
        <v>51</v>
      </c>
      <c r="C15" s="12" t="s">
        <v>58</v>
      </c>
      <c r="D15" s="32">
        <v>11.77</v>
      </c>
      <c r="E15" s="10">
        <v>178.6</v>
      </c>
      <c r="F15" s="9" t="s">
        <v>59</v>
      </c>
      <c r="G15" s="32">
        <v>11.16</v>
      </c>
      <c r="H15" s="10">
        <v>158.6</v>
      </c>
    </row>
    <row r="16" spans="2:8" ht="42.75" customHeight="1" thickBot="1">
      <c r="B16" s="14" t="s">
        <v>52</v>
      </c>
      <c r="C16" s="12" t="s">
        <v>53</v>
      </c>
      <c r="D16" s="32">
        <v>16.69</v>
      </c>
      <c r="E16" s="10">
        <v>151</v>
      </c>
      <c r="F16" s="9" t="s">
        <v>54</v>
      </c>
      <c r="G16" s="32">
        <v>13.79</v>
      </c>
      <c r="H16" s="10">
        <v>141.7</v>
      </c>
    </row>
    <row r="17" spans="2:8" ht="23.25" customHeight="1" thickBot="1">
      <c r="B17" s="14" t="s">
        <v>55</v>
      </c>
      <c r="C17" s="12" t="s">
        <v>30</v>
      </c>
      <c r="D17" s="32">
        <v>2.36</v>
      </c>
      <c r="E17" s="10">
        <v>64.7</v>
      </c>
      <c r="F17" s="9">
        <v>200</v>
      </c>
      <c r="G17" s="32">
        <v>2.36</v>
      </c>
      <c r="H17" s="10">
        <v>64.7</v>
      </c>
    </row>
    <row r="18" spans="2:8" ht="38.25" customHeight="1" thickBot="1">
      <c r="B18" s="14" t="s">
        <v>7</v>
      </c>
      <c r="C18" s="12" t="s">
        <v>110</v>
      </c>
      <c r="D18" s="32">
        <v>2.9</v>
      </c>
      <c r="E18" s="10">
        <v>82.4</v>
      </c>
      <c r="F18" s="9">
        <v>35</v>
      </c>
      <c r="G18" s="32">
        <v>2.54</v>
      </c>
      <c r="H18" s="10">
        <v>72.1</v>
      </c>
    </row>
    <row r="19" spans="2:8" ht="36.75" customHeight="1" thickBot="1">
      <c r="B19" s="11" t="s">
        <v>4</v>
      </c>
      <c r="C19" s="60">
        <v>600</v>
      </c>
      <c r="D19" s="33"/>
      <c r="E19" s="17">
        <f>SUM(E14:E18)</f>
        <v>476.70000000000005</v>
      </c>
      <c r="F19" s="18">
        <v>555</v>
      </c>
      <c r="G19" s="33"/>
      <c r="H19" s="17">
        <f>SUM(H14:H18)</f>
        <v>437.0999999999999</v>
      </c>
    </row>
    <row r="20" spans="2:8" ht="22.5" customHeight="1" thickBot="1">
      <c r="B20" s="11" t="s">
        <v>8</v>
      </c>
      <c r="C20" s="32"/>
      <c r="D20" s="32"/>
      <c r="E20" s="10"/>
      <c r="F20" s="9"/>
      <c r="G20" s="32"/>
      <c r="H20" s="10"/>
    </row>
    <row r="21" spans="2:8" ht="20.25" customHeight="1" thickBot="1">
      <c r="B21" s="14" t="s">
        <v>43</v>
      </c>
      <c r="C21" s="39">
        <v>150</v>
      </c>
      <c r="D21" s="32">
        <v>14.73</v>
      </c>
      <c r="E21" s="10">
        <v>117</v>
      </c>
      <c r="F21" s="9">
        <v>100</v>
      </c>
      <c r="G21" s="32">
        <v>9.83</v>
      </c>
      <c r="H21" s="10">
        <v>78</v>
      </c>
    </row>
    <row r="22" spans="2:8" ht="41.25" customHeight="1" thickBot="1">
      <c r="B22" s="14" t="s">
        <v>103</v>
      </c>
      <c r="C22" s="61">
        <v>135</v>
      </c>
      <c r="D22" s="32">
        <v>16.88</v>
      </c>
      <c r="E22" s="10">
        <v>56.7</v>
      </c>
      <c r="F22" s="9">
        <v>140</v>
      </c>
      <c r="G22" s="32">
        <v>17.5</v>
      </c>
      <c r="H22" s="10">
        <v>58.8</v>
      </c>
    </row>
    <row r="23" spans="2:8" ht="39.75" customHeight="1" thickBot="1">
      <c r="B23" s="11" t="s">
        <v>4</v>
      </c>
      <c r="C23" s="60">
        <v>285</v>
      </c>
      <c r="D23" s="33"/>
      <c r="E23" s="17">
        <f>SUM(E21:E22)</f>
        <v>173.7</v>
      </c>
      <c r="F23" s="18">
        <v>240</v>
      </c>
      <c r="G23" s="33"/>
      <c r="H23" s="17">
        <f>SUM(H20:H22)</f>
        <v>136.8</v>
      </c>
    </row>
    <row r="24" spans="2:8" ht="20.25" customHeight="1" thickBot="1">
      <c r="B24" s="11" t="s">
        <v>10</v>
      </c>
      <c r="C24" s="32"/>
      <c r="D24" s="32"/>
      <c r="E24" s="10"/>
      <c r="F24" s="9"/>
      <c r="G24" s="32"/>
      <c r="H24" s="10"/>
    </row>
    <row r="25" spans="2:8" ht="30" customHeight="1" thickBot="1">
      <c r="B25" s="14" t="s">
        <v>56</v>
      </c>
      <c r="C25" s="39">
        <v>70</v>
      </c>
      <c r="D25" s="32">
        <v>19.3</v>
      </c>
      <c r="E25" s="10">
        <v>149</v>
      </c>
      <c r="F25" s="9">
        <v>60</v>
      </c>
      <c r="G25" s="32">
        <v>14.02</v>
      </c>
      <c r="H25" s="10">
        <v>127.7</v>
      </c>
    </row>
    <row r="26" spans="2:8" ht="28.5" customHeight="1" thickBot="1">
      <c r="B26" s="14" t="s">
        <v>21</v>
      </c>
      <c r="C26" s="39">
        <v>150</v>
      </c>
      <c r="D26" s="32">
        <v>12.66</v>
      </c>
      <c r="E26" s="10">
        <v>163.5</v>
      </c>
      <c r="F26" s="9">
        <v>110</v>
      </c>
      <c r="G26" s="32">
        <v>9.28</v>
      </c>
      <c r="H26" s="10">
        <v>119.9</v>
      </c>
    </row>
    <row r="27" spans="2:8" ht="18.75" customHeight="1" thickBot="1">
      <c r="B27" s="14" t="s">
        <v>57</v>
      </c>
      <c r="C27" s="32" t="s">
        <v>30</v>
      </c>
      <c r="D27" s="32">
        <v>4.39</v>
      </c>
      <c r="E27" s="10">
        <v>85.6</v>
      </c>
      <c r="F27" s="9">
        <v>200</v>
      </c>
      <c r="G27" s="32">
        <v>4.39</v>
      </c>
      <c r="H27" s="10">
        <v>85.6</v>
      </c>
    </row>
    <row r="28" spans="2:8" ht="42" customHeight="1" thickBot="1">
      <c r="B28" s="14" t="s">
        <v>7</v>
      </c>
      <c r="C28" s="61">
        <v>32</v>
      </c>
      <c r="D28" s="32">
        <v>2.3</v>
      </c>
      <c r="E28" s="10">
        <v>65.9</v>
      </c>
      <c r="F28" s="9">
        <v>31</v>
      </c>
      <c r="G28" s="32">
        <v>2.25</v>
      </c>
      <c r="H28" s="10">
        <v>63.9</v>
      </c>
    </row>
    <row r="29" spans="2:8" ht="21" customHeight="1" thickBot="1">
      <c r="B29" s="25" t="s">
        <v>4</v>
      </c>
      <c r="C29" s="40">
        <v>452</v>
      </c>
      <c r="D29" s="34"/>
      <c r="E29" s="26">
        <f>SUM(E24:E28)</f>
        <v>464</v>
      </c>
      <c r="F29" s="27">
        <v>401</v>
      </c>
      <c r="G29" s="34"/>
      <c r="H29" s="26">
        <f>SUM(H24:H28)</f>
        <v>397.1</v>
      </c>
    </row>
    <row r="30" spans="2:8" ht="42.75" customHeight="1" thickBot="1">
      <c r="B30" s="11" t="s">
        <v>12</v>
      </c>
      <c r="C30" s="15">
        <f>SUM(C13+C19+C23+C29)</f>
        <v>1982</v>
      </c>
      <c r="D30" s="33" t="s">
        <v>13</v>
      </c>
      <c r="E30" s="17">
        <f>SUM(E13+E19+E23+E29)</f>
        <v>1719.9</v>
      </c>
      <c r="F30" s="18">
        <f>SUM(F13+F19+F23+F29)</f>
        <v>1743</v>
      </c>
      <c r="G30" s="33" t="s">
        <v>14</v>
      </c>
      <c r="H30" s="17">
        <f>SUM(H13+H19+H23+H29)</f>
        <v>1431.4</v>
      </c>
    </row>
    <row r="31" spans="2:8" ht="39" customHeight="1" thickBot="1">
      <c r="B31" s="11" t="s">
        <v>15</v>
      </c>
      <c r="C31" s="18"/>
      <c r="D31" s="33">
        <f>SUM(D7:D30)</f>
        <v>144.79</v>
      </c>
      <c r="E31" s="17"/>
      <c r="F31" s="18"/>
      <c r="G31" s="33">
        <f>SUM(G7:G30)</f>
        <v>121.46</v>
      </c>
      <c r="H31" s="17"/>
    </row>
    <row r="32" spans="2:8" ht="20.25" customHeight="1">
      <c r="B32" s="5"/>
      <c r="C32" s="6"/>
      <c r="D32" s="57"/>
      <c r="E32" s="58"/>
      <c r="F32" s="58"/>
      <c r="G32" s="57"/>
      <c r="H32" s="58"/>
    </row>
  </sheetData>
  <sheetProtection/>
  <mergeCells count="4">
    <mergeCell ref="B2:G2"/>
    <mergeCell ref="B4:B5"/>
    <mergeCell ref="C4:E4"/>
    <mergeCell ref="F4:H4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68" r:id="rId1"/>
  <ignoredErrors>
    <ignoredError sqref="C12 C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33"/>
  <sheetViews>
    <sheetView zoomScale="70" zoomScaleNormal="70" zoomScalePageLayoutView="0" workbookViewId="0" topLeftCell="A19">
      <selection activeCell="A34" sqref="A34:IV35"/>
    </sheetView>
  </sheetViews>
  <sheetFormatPr defaultColWidth="9.140625" defaultRowHeight="13.5" customHeight="1"/>
  <cols>
    <col min="1" max="1" width="5.00390625" style="0" customWidth="1"/>
    <col min="2" max="2" width="9.140625" style="0" customWidth="1"/>
    <col min="3" max="3" width="46.57421875" style="0" customWidth="1"/>
    <col min="4" max="4" width="12.421875" style="3" customWidth="1"/>
    <col min="5" max="5" width="13.7109375" style="38" customWidth="1"/>
    <col min="6" max="6" width="18.421875" style="7" customWidth="1"/>
    <col min="7" max="7" width="12.28125" style="3" customWidth="1"/>
    <col min="8" max="8" width="14.00390625" style="38" customWidth="1"/>
    <col min="9" max="9" width="18.140625" style="7" customWidth="1"/>
  </cols>
  <sheetData>
    <row r="1" ht="22.5" customHeight="1">
      <c r="C1" s="1"/>
    </row>
    <row r="2" spans="3:8" ht="17.25" customHeight="1">
      <c r="C2" s="66" t="s">
        <v>116</v>
      </c>
      <c r="D2" s="66"/>
      <c r="E2" s="66"/>
      <c r="F2" s="66"/>
      <c r="G2" s="66"/>
      <c r="H2" s="66"/>
    </row>
    <row r="3" ht="13.5" customHeight="1" thickBot="1">
      <c r="C3" s="1"/>
    </row>
    <row r="4" spans="3:9" ht="31.5" customHeight="1" thickBot="1">
      <c r="C4" s="67" t="s">
        <v>0</v>
      </c>
      <c r="D4" s="69" t="s">
        <v>18</v>
      </c>
      <c r="E4" s="70"/>
      <c r="F4" s="71"/>
      <c r="G4" s="75" t="s">
        <v>1</v>
      </c>
      <c r="H4" s="76"/>
      <c r="I4" s="77"/>
    </row>
    <row r="5" spans="3:9" ht="63.75" customHeight="1" thickBot="1">
      <c r="C5" s="68"/>
      <c r="D5" s="9" t="s">
        <v>24</v>
      </c>
      <c r="E5" s="32" t="s">
        <v>25</v>
      </c>
      <c r="F5" s="10" t="s">
        <v>26</v>
      </c>
      <c r="G5" s="9" t="s">
        <v>24</v>
      </c>
      <c r="H5" s="32" t="s">
        <v>25</v>
      </c>
      <c r="I5" s="10" t="s">
        <v>26</v>
      </c>
    </row>
    <row r="6" spans="3:9" ht="18" customHeight="1" thickBot="1">
      <c r="C6" s="11" t="s">
        <v>2</v>
      </c>
      <c r="D6" s="12"/>
      <c r="E6" s="32"/>
      <c r="F6" s="10"/>
      <c r="G6" s="9"/>
      <c r="H6" s="32"/>
      <c r="I6" s="10"/>
    </row>
    <row r="7" spans="3:9" ht="18" customHeight="1" thickBot="1">
      <c r="C7" s="14" t="s">
        <v>101</v>
      </c>
      <c r="D7" s="39" t="s">
        <v>90</v>
      </c>
      <c r="E7" s="32">
        <v>11.4</v>
      </c>
      <c r="F7" s="10">
        <v>175.6</v>
      </c>
      <c r="G7" s="9" t="s">
        <v>121</v>
      </c>
      <c r="H7" s="32">
        <v>10.14</v>
      </c>
      <c r="I7" s="10">
        <v>151.8</v>
      </c>
    </row>
    <row r="8" spans="3:9" ht="19.5" customHeight="1" thickBot="1">
      <c r="C8" s="14" t="s">
        <v>16</v>
      </c>
      <c r="D8" s="12" t="s">
        <v>30</v>
      </c>
      <c r="E8" s="32">
        <v>3.71</v>
      </c>
      <c r="F8" s="10">
        <v>79.4</v>
      </c>
      <c r="G8" s="9">
        <v>150</v>
      </c>
      <c r="H8" s="32">
        <v>2.78</v>
      </c>
      <c r="I8" s="10">
        <v>59.6</v>
      </c>
    </row>
    <row r="9" spans="3:9" s="30" customFormat="1" ht="28.5" customHeight="1" thickBot="1">
      <c r="C9" s="14" t="s">
        <v>46</v>
      </c>
      <c r="D9" s="12" t="s">
        <v>104</v>
      </c>
      <c r="E9" s="32">
        <v>16.96</v>
      </c>
      <c r="F9" s="10">
        <v>131.6</v>
      </c>
      <c r="G9" s="12" t="s">
        <v>29</v>
      </c>
      <c r="H9" s="32">
        <v>12.38</v>
      </c>
      <c r="I9" s="10">
        <v>113.4</v>
      </c>
    </row>
    <row r="10" spans="3:9" ht="18" customHeight="1" thickBot="1">
      <c r="C10" s="11" t="s">
        <v>3</v>
      </c>
      <c r="D10" s="12"/>
      <c r="E10" s="32"/>
      <c r="F10" s="10"/>
      <c r="G10" s="9"/>
      <c r="H10" s="32"/>
      <c r="I10" s="10"/>
    </row>
    <row r="11" spans="3:9" ht="18" customHeight="1" thickBot="1">
      <c r="C11" s="14" t="s">
        <v>39</v>
      </c>
      <c r="D11" s="12" t="s">
        <v>30</v>
      </c>
      <c r="E11" s="32">
        <v>2.9</v>
      </c>
      <c r="F11" s="10">
        <v>102</v>
      </c>
      <c r="G11" s="9">
        <v>150</v>
      </c>
      <c r="H11" s="32">
        <v>2.18</v>
      </c>
      <c r="I11" s="10">
        <v>76.5</v>
      </c>
    </row>
    <row r="12" spans="3:9" ht="18" customHeight="1" thickBot="1">
      <c r="C12" s="14" t="s">
        <v>105</v>
      </c>
      <c r="D12" s="39">
        <v>115</v>
      </c>
      <c r="E12" s="32">
        <v>14.95</v>
      </c>
      <c r="F12" s="10">
        <v>38</v>
      </c>
      <c r="G12" s="9">
        <v>115</v>
      </c>
      <c r="H12" s="32">
        <v>14.95</v>
      </c>
      <c r="I12" s="10">
        <v>38</v>
      </c>
    </row>
    <row r="13" spans="3:9" ht="39.75" customHeight="1" thickBot="1">
      <c r="C13" s="11" t="s">
        <v>4</v>
      </c>
      <c r="D13" s="37">
        <v>745</v>
      </c>
      <c r="E13" s="33"/>
      <c r="F13" s="17">
        <f>SUM(F7:F12)</f>
        <v>526.6</v>
      </c>
      <c r="G13" s="18">
        <v>610</v>
      </c>
      <c r="H13" s="33"/>
      <c r="I13" s="17">
        <f>SUM(I6:I12)</f>
        <v>439.3</v>
      </c>
    </row>
    <row r="14" spans="3:9" ht="24" customHeight="1" thickBot="1">
      <c r="C14" s="11" t="s">
        <v>5</v>
      </c>
      <c r="D14" s="12"/>
      <c r="E14" s="32"/>
      <c r="F14" s="10"/>
      <c r="G14" s="9"/>
      <c r="H14" s="32"/>
      <c r="I14" s="10"/>
    </row>
    <row r="15" spans="3:9" ht="29.25" customHeight="1" thickBot="1">
      <c r="C15" s="14" t="s">
        <v>33</v>
      </c>
      <c r="D15" s="12" t="s">
        <v>83</v>
      </c>
      <c r="E15" s="32">
        <v>13.8</v>
      </c>
      <c r="F15" s="10">
        <v>84.7</v>
      </c>
      <c r="G15" s="12" t="s">
        <v>47</v>
      </c>
      <c r="H15" s="32">
        <v>7.96</v>
      </c>
      <c r="I15" s="10">
        <v>65.9</v>
      </c>
    </row>
    <row r="16" spans="3:9" ht="29.25" customHeight="1" thickBot="1">
      <c r="C16" s="14" t="s">
        <v>68</v>
      </c>
      <c r="D16" s="12" t="s">
        <v>69</v>
      </c>
      <c r="E16" s="32">
        <v>28.03</v>
      </c>
      <c r="F16" s="10">
        <v>419.3</v>
      </c>
      <c r="G16" s="12" t="s">
        <v>70</v>
      </c>
      <c r="H16" s="32">
        <v>23.75</v>
      </c>
      <c r="I16" s="10">
        <v>352.5</v>
      </c>
    </row>
    <row r="17" spans="3:9" ht="19.5" customHeight="1" thickBot="1">
      <c r="C17" s="14" t="s">
        <v>19</v>
      </c>
      <c r="D17" s="12" t="s">
        <v>30</v>
      </c>
      <c r="E17" s="32">
        <v>4.34</v>
      </c>
      <c r="F17" s="10">
        <v>45.56</v>
      </c>
      <c r="G17" s="9">
        <v>150</v>
      </c>
      <c r="H17" s="32">
        <v>3.26</v>
      </c>
      <c r="I17" s="10">
        <v>34.2</v>
      </c>
    </row>
    <row r="18" spans="3:9" ht="38.25" customHeight="1" thickBot="1">
      <c r="C18" s="14" t="s">
        <v>7</v>
      </c>
      <c r="D18" s="39">
        <v>40</v>
      </c>
      <c r="E18" s="32">
        <v>2.9</v>
      </c>
      <c r="F18" s="10">
        <v>82.4</v>
      </c>
      <c r="G18" s="9">
        <v>38</v>
      </c>
      <c r="H18" s="32">
        <v>2.76</v>
      </c>
      <c r="I18" s="10">
        <v>78.3</v>
      </c>
    </row>
    <row r="19" spans="3:9" ht="36.75" customHeight="1" thickBot="1">
      <c r="C19" s="11" t="s">
        <v>4</v>
      </c>
      <c r="D19" s="37">
        <v>640</v>
      </c>
      <c r="E19" s="33"/>
      <c r="F19" s="17">
        <f>SUM(F14:F18)</f>
        <v>631.9599999999999</v>
      </c>
      <c r="G19" s="18">
        <v>538</v>
      </c>
      <c r="H19" s="33"/>
      <c r="I19" s="17">
        <f>SUM(I14:I18)</f>
        <v>530.9</v>
      </c>
    </row>
    <row r="20" spans="3:9" ht="17.25" customHeight="1" thickBot="1">
      <c r="C20" s="11" t="s">
        <v>8</v>
      </c>
      <c r="D20" s="12"/>
      <c r="E20" s="32"/>
      <c r="F20" s="10"/>
      <c r="G20" s="9"/>
      <c r="H20" s="32"/>
      <c r="I20" s="10"/>
    </row>
    <row r="21" spans="3:9" ht="17.25" customHeight="1" thickBot="1">
      <c r="C21" s="14" t="s">
        <v>64</v>
      </c>
      <c r="D21" s="12"/>
      <c r="E21" s="32"/>
      <c r="F21" s="10"/>
      <c r="G21" s="9">
        <v>150</v>
      </c>
      <c r="H21" s="32">
        <v>4.43</v>
      </c>
      <c r="I21" s="10">
        <v>52</v>
      </c>
    </row>
    <row r="22" spans="3:9" ht="19.5" customHeight="1" thickBot="1">
      <c r="C22" s="14" t="s">
        <v>22</v>
      </c>
      <c r="D22" s="12">
        <v>200</v>
      </c>
      <c r="E22" s="32">
        <v>5.11</v>
      </c>
      <c r="F22" s="10">
        <v>89.8</v>
      </c>
      <c r="G22" s="12"/>
      <c r="H22" s="32"/>
      <c r="I22" s="10"/>
    </row>
    <row r="23" spans="3:9" ht="18.75" customHeight="1" thickBot="1">
      <c r="C23" s="14" t="s">
        <v>34</v>
      </c>
      <c r="D23" s="39">
        <v>50</v>
      </c>
      <c r="E23" s="32">
        <v>5.62</v>
      </c>
      <c r="F23" s="10">
        <v>188.1</v>
      </c>
      <c r="G23" s="12" t="s">
        <v>36</v>
      </c>
      <c r="H23" s="32">
        <v>5.62</v>
      </c>
      <c r="I23" s="10">
        <v>188.1</v>
      </c>
    </row>
    <row r="24" spans="3:9" ht="36.75" customHeight="1" thickBot="1">
      <c r="C24" s="11" t="s">
        <v>4</v>
      </c>
      <c r="D24" s="37">
        <v>250</v>
      </c>
      <c r="E24" s="32"/>
      <c r="F24" s="17">
        <f>SUM(F22:F23)</f>
        <v>277.9</v>
      </c>
      <c r="G24" s="15" t="s">
        <v>30</v>
      </c>
      <c r="H24" s="32"/>
      <c r="I24" s="17">
        <f>SUM(I21:I23)</f>
        <v>240.1</v>
      </c>
    </row>
    <row r="25" spans="3:9" ht="21" customHeight="1" thickBot="1">
      <c r="C25" s="11" t="s">
        <v>10</v>
      </c>
      <c r="D25" s="12"/>
      <c r="E25" s="32"/>
      <c r="F25" s="10"/>
      <c r="G25" s="9"/>
      <c r="H25" s="32"/>
      <c r="I25" s="10"/>
    </row>
    <row r="26" spans="3:9" ht="21" customHeight="1" thickBot="1">
      <c r="C26" s="14" t="s">
        <v>91</v>
      </c>
      <c r="D26" s="39">
        <v>100</v>
      </c>
      <c r="E26" s="32">
        <v>5.59</v>
      </c>
      <c r="F26" s="10">
        <v>148.8</v>
      </c>
      <c r="G26" s="9">
        <v>50</v>
      </c>
      <c r="H26" s="32">
        <v>2.79</v>
      </c>
      <c r="I26" s="10">
        <v>74.4</v>
      </c>
    </row>
    <row r="27" spans="3:9" ht="49.5" customHeight="1" thickBot="1">
      <c r="C27" s="14" t="s">
        <v>120</v>
      </c>
      <c r="D27" s="12" t="s">
        <v>122</v>
      </c>
      <c r="E27" s="32">
        <v>24.9</v>
      </c>
      <c r="F27" s="10">
        <v>212.5</v>
      </c>
      <c r="G27" s="12" t="s">
        <v>122</v>
      </c>
      <c r="H27" s="32">
        <v>24.9</v>
      </c>
      <c r="I27" s="10">
        <v>212.5</v>
      </c>
    </row>
    <row r="28" spans="3:9" ht="24" customHeight="1" thickBot="1">
      <c r="C28" s="14" t="s">
        <v>40</v>
      </c>
      <c r="D28" s="12" t="s">
        <v>35</v>
      </c>
      <c r="E28" s="32">
        <v>2.03</v>
      </c>
      <c r="F28" s="10">
        <v>22.5</v>
      </c>
      <c r="G28" s="12" t="s">
        <v>90</v>
      </c>
      <c r="H28" s="32">
        <v>1.31</v>
      </c>
      <c r="I28" s="10">
        <v>19.1</v>
      </c>
    </row>
    <row r="29" spans="3:9" ht="24" customHeight="1" thickBot="1">
      <c r="C29" s="14" t="s">
        <v>7</v>
      </c>
      <c r="D29" s="39">
        <v>35</v>
      </c>
      <c r="E29" s="32">
        <v>2.55</v>
      </c>
      <c r="F29" s="10">
        <v>72.1</v>
      </c>
      <c r="G29" s="39">
        <v>31</v>
      </c>
      <c r="H29" s="32">
        <v>2.25</v>
      </c>
      <c r="I29" s="10">
        <v>63.9</v>
      </c>
    </row>
    <row r="30" spans="3:9" ht="32.25" customHeight="1" thickBot="1">
      <c r="C30" s="25" t="s">
        <v>4</v>
      </c>
      <c r="D30" s="40">
        <v>515</v>
      </c>
      <c r="E30" s="34"/>
      <c r="F30" s="26">
        <f>SUM(F26:F29)</f>
        <v>455.9</v>
      </c>
      <c r="G30" s="27">
        <v>436</v>
      </c>
      <c r="H30" s="34"/>
      <c r="I30" s="26">
        <f>SUM(I26:I29)</f>
        <v>369.9</v>
      </c>
    </row>
    <row r="31" spans="3:9" ht="42.75" customHeight="1" thickBot="1">
      <c r="C31" s="11" t="s">
        <v>12</v>
      </c>
      <c r="D31" s="60">
        <f>D30+D24+D19+D13</f>
        <v>2150</v>
      </c>
      <c r="E31" s="60"/>
      <c r="F31" s="17">
        <f>F30+F24+F19+F13</f>
        <v>1892.3599999999997</v>
      </c>
      <c r="G31" s="60">
        <f>G30+G24+G19+G13</f>
        <v>1784</v>
      </c>
      <c r="H31" s="60"/>
      <c r="I31" s="17">
        <f>I30+I24+I19+I13</f>
        <v>1580.2</v>
      </c>
    </row>
    <row r="32" spans="3:9" ht="39" customHeight="1" thickBot="1">
      <c r="C32" s="11" t="s">
        <v>15</v>
      </c>
      <c r="D32" s="18"/>
      <c r="E32" s="33">
        <f>SUM(E7:E31)</f>
        <v>144.79000000000002</v>
      </c>
      <c r="F32" s="17"/>
      <c r="G32" s="18"/>
      <c r="H32" s="33">
        <f>SUM(H7:H31)</f>
        <v>121.46000000000001</v>
      </c>
      <c r="I32" s="17"/>
    </row>
    <row r="33" spans="3:9" ht="13.5" customHeight="1">
      <c r="C33" s="5"/>
      <c r="D33" s="6"/>
      <c r="E33" s="56"/>
      <c r="F33" s="8"/>
      <c r="G33" s="6"/>
      <c r="H33" s="56"/>
      <c r="I33" s="8"/>
    </row>
  </sheetData>
  <sheetProtection/>
  <mergeCells count="4">
    <mergeCell ref="C2:H2"/>
    <mergeCell ref="C4:C5"/>
    <mergeCell ref="D4:F4"/>
    <mergeCell ref="G4:I4"/>
  </mergeCells>
  <printOptions/>
  <pageMargins left="0.7480314960629921" right="0" top="0" bottom="0" header="0.11811023622047245" footer="0.11811023622047245"/>
  <pageSetup fitToHeight="1" fitToWidth="1" horizontalDpi="600" verticalDpi="600" orientation="portrait" paperSize="9" scale="70" r:id="rId1"/>
  <ignoredErrors>
    <ignoredError sqref="D17 D8 D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2"/>
  <sheetViews>
    <sheetView zoomScale="70" zoomScaleNormal="70" zoomScalePageLayoutView="0" workbookViewId="0" topLeftCell="A16">
      <selection activeCell="A33" sqref="A33:IV35"/>
    </sheetView>
  </sheetViews>
  <sheetFormatPr defaultColWidth="9.140625" defaultRowHeight="14.25" customHeight="1"/>
  <cols>
    <col min="1" max="1" width="9.140625" style="0" customWidth="1"/>
    <col min="2" max="2" width="50.7109375" style="0" customWidth="1"/>
    <col min="3" max="3" width="13.00390625" style="4" customWidth="1"/>
    <col min="4" max="4" width="15.140625" style="0" customWidth="1"/>
    <col min="5" max="5" width="18.28125" style="7" customWidth="1"/>
    <col min="6" max="6" width="13.28125" style="4" customWidth="1"/>
    <col min="7" max="7" width="14.421875" style="0" customWidth="1"/>
    <col min="8" max="8" width="18.00390625" style="7" customWidth="1"/>
  </cols>
  <sheetData>
    <row r="1" spans="2:7" ht="14.25" customHeight="1">
      <c r="B1" s="21"/>
      <c r="C1" s="24"/>
      <c r="D1" s="22"/>
      <c r="E1" s="23"/>
      <c r="F1" s="24"/>
      <c r="G1" s="22"/>
    </row>
    <row r="2" spans="2:7" ht="14.25" customHeight="1">
      <c r="B2" s="66" t="s">
        <v>117</v>
      </c>
      <c r="C2" s="66"/>
      <c r="D2" s="66"/>
      <c r="E2" s="66"/>
      <c r="F2" s="66"/>
      <c r="G2" s="66"/>
    </row>
    <row r="3" ht="14.25" customHeight="1" thickBot="1">
      <c r="B3" s="1"/>
    </row>
    <row r="4" spans="2:8" ht="31.5" customHeight="1" thickBot="1">
      <c r="B4" s="67" t="s">
        <v>0</v>
      </c>
      <c r="C4" s="69" t="s">
        <v>18</v>
      </c>
      <c r="D4" s="70"/>
      <c r="E4" s="71"/>
      <c r="F4" s="72" t="s">
        <v>1</v>
      </c>
      <c r="G4" s="73"/>
      <c r="H4" s="74"/>
    </row>
    <row r="5" spans="2:8" ht="63.75" customHeight="1" thickBot="1">
      <c r="B5" s="68"/>
      <c r="C5" s="9" t="s">
        <v>24</v>
      </c>
      <c r="D5" s="9" t="s">
        <v>25</v>
      </c>
      <c r="E5" s="10" t="s">
        <v>26</v>
      </c>
      <c r="F5" s="9" t="s">
        <v>24</v>
      </c>
      <c r="G5" s="9" t="s">
        <v>28</v>
      </c>
      <c r="H5" s="10" t="s">
        <v>26</v>
      </c>
    </row>
    <row r="6" spans="2:8" ht="22.5" customHeight="1" thickBot="1">
      <c r="B6" s="11" t="s">
        <v>2</v>
      </c>
      <c r="C6" s="12"/>
      <c r="D6" s="13"/>
      <c r="E6" s="10"/>
      <c r="F6" s="12"/>
      <c r="G6" s="20"/>
      <c r="H6" s="10"/>
    </row>
    <row r="7" spans="2:8" ht="36.75" customHeight="1" thickBot="1">
      <c r="B7" s="14" t="s">
        <v>20</v>
      </c>
      <c r="C7" s="12" t="s">
        <v>31</v>
      </c>
      <c r="D7" s="13">
        <v>7.03</v>
      </c>
      <c r="E7" s="10">
        <v>207</v>
      </c>
      <c r="F7" s="12">
        <v>150</v>
      </c>
      <c r="G7" s="13">
        <v>5.86</v>
      </c>
      <c r="H7" s="10">
        <v>172.5</v>
      </c>
    </row>
    <row r="8" spans="2:8" ht="20.25" customHeight="1" thickBot="1">
      <c r="B8" s="14" t="s">
        <v>17</v>
      </c>
      <c r="C8" s="39">
        <v>180</v>
      </c>
      <c r="D8" s="13">
        <v>8.32</v>
      </c>
      <c r="E8" s="10">
        <v>99.3</v>
      </c>
      <c r="F8" s="39">
        <v>150</v>
      </c>
      <c r="G8" s="13">
        <v>6.9</v>
      </c>
      <c r="H8" s="10">
        <v>82.7</v>
      </c>
    </row>
    <row r="9" spans="2:8" ht="21" customHeight="1" thickBot="1">
      <c r="B9" s="14" t="s">
        <v>92</v>
      </c>
      <c r="C9" s="12" t="s">
        <v>93</v>
      </c>
      <c r="D9" s="13">
        <v>16.22</v>
      </c>
      <c r="E9" s="10">
        <v>146.4</v>
      </c>
      <c r="F9" s="12" t="s">
        <v>93</v>
      </c>
      <c r="G9" s="13">
        <v>16.22</v>
      </c>
      <c r="H9" s="10">
        <v>146.4</v>
      </c>
    </row>
    <row r="10" spans="2:8" ht="19.5" customHeight="1" thickBot="1">
      <c r="B10" s="11" t="s">
        <v>3</v>
      </c>
      <c r="C10" s="12"/>
      <c r="D10" s="13"/>
      <c r="E10" s="10"/>
      <c r="F10" s="12"/>
      <c r="G10" s="13"/>
      <c r="H10" s="10"/>
    </row>
    <row r="11" spans="2:8" ht="21.75" customHeight="1" thickBot="1">
      <c r="B11" s="14" t="s">
        <v>41</v>
      </c>
      <c r="C11" s="12" t="s">
        <v>23</v>
      </c>
      <c r="D11" s="13">
        <v>3.75</v>
      </c>
      <c r="E11" s="10">
        <v>36</v>
      </c>
      <c r="F11" s="12" t="s">
        <v>23</v>
      </c>
      <c r="G11" s="13">
        <v>3.75</v>
      </c>
      <c r="H11" s="10">
        <v>36</v>
      </c>
    </row>
    <row r="12" spans="2:8" ht="42.75" customHeight="1" thickBot="1">
      <c r="B12" s="11" t="s">
        <v>4</v>
      </c>
      <c r="C12" s="37">
        <v>555</v>
      </c>
      <c r="D12" s="19"/>
      <c r="E12" s="17">
        <f>SUM(E6:E11)</f>
        <v>488.70000000000005</v>
      </c>
      <c r="F12" s="37">
        <v>495</v>
      </c>
      <c r="G12" s="19"/>
      <c r="H12" s="17">
        <f>SUM(H7:H11)</f>
        <v>437.6</v>
      </c>
    </row>
    <row r="13" spans="2:8" ht="20.25" customHeight="1" thickBot="1">
      <c r="B13" s="11" t="s">
        <v>5</v>
      </c>
      <c r="C13" s="12"/>
      <c r="D13" s="13"/>
      <c r="E13" s="10"/>
      <c r="F13" s="12"/>
      <c r="G13" s="13"/>
      <c r="H13" s="10"/>
    </row>
    <row r="14" spans="2:8" ht="42.75" customHeight="1" thickBot="1">
      <c r="B14" s="14" t="s">
        <v>42</v>
      </c>
      <c r="C14" s="12" t="s">
        <v>88</v>
      </c>
      <c r="D14" s="13">
        <v>13.19</v>
      </c>
      <c r="E14" s="10">
        <v>112</v>
      </c>
      <c r="F14" s="9" t="s">
        <v>89</v>
      </c>
      <c r="G14" s="13">
        <v>12.43</v>
      </c>
      <c r="H14" s="10">
        <v>99.3</v>
      </c>
    </row>
    <row r="15" spans="2:8" ht="48" customHeight="1" thickBot="1">
      <c r="B15" s="14" t="s">
        <v>85</v>
      </c>
      <c r="C15" s="12" t="s">
        <v>96</v>
      </c>
      <c r="D15" s="13">
        <v>26.82</v>
      </c>
      <c r="E15" s="10">
        <v>268.3</v>
      </c>
      <c r="F15" s="12" t="s">
        <v>63</v>
      </c>
      <c r="G15" s="13">
        <v>17.05</v>
      </c>
      <c r="H15" s="10">
        <v>177.6</v>
      </c>
    </row>
    <row r="16" spans="2:8" ht="26.25" customHeight="1" thickBot="1">
      <c r="B16" s="14" t="s">
        <v>84</v>
      </c>
      <c r="C16" s="12" t="s">
        <v>37</v>
      </c>
      <c r="D16" s="13">
        <v>5.64</v>
      </c>
      <c r="E16" s="10">
        <v>191.1</v>
      </c>
      <c r="F16" s="9">
        <v>110</v>
      </c>
      <c r="G16" s="13">
        <v>4.75</v>
      </c>
      <c r="H16" s="10">
        <v>161.7</v>
      </c>
    </row>
    <row r="17" spans="2:8" ht="21" customHeight="1" thickBot="1">
      <c r="B17" s="14" t="s">
        <v>6</v>
      </c>
      <c r="C17" s="12">
        <v>180</v>
      </c>
      <c r="D17" s="13">
        <v>2.92</v>
      </c>
      <c r="E17" s="10">
        <v>45</v>
      </c>
      <c r="F17" s="39">
        <v>150</v>
      </c>
      <c r="G17" s="13">
        <v>2.43</v>
      </c>
      <c r="H17" s="10">
        <v>37.5</v>
      </c>
    </row>
    <row r="18" spans="2:8" ht="21.75" customHeight="1" thickBot="1">
      <c r="B18" s="46" t="s">
        <v>7</v>
      </c>
      <c r="C18" s="47">
        <v>40</v>
      </c>
      <c r="D18" s="48">
        <v>2.9</v>
      </c>
      <c r="E18" s="49">
        <v>82.4</v>
      </c>
      <c r="F18" s="50" t="s">
        <v>98</v>
      </c>
      <c r="G18" s="48">
        <v>2.17</v>
      </c>
      <c r="H18" s="49">
        <v>61.8</v>
      </c>
    </row>
    <row r="19" spans="2:8" ht="28.5" customHeight="1" thickBot="1">
      <c r="B19" s="51" t="s">
        <v>4</v>
      </c>
      <c r="C19" s="52">
        <v>665</v>
      </c>
      <c r="D19" s="53"/>
      <c r="E19" s="54">
        <f>E18+E17+E16+E15+E14</f>
        <v>698.8</v>
      </c>
      <c r="F19" s="52">
        <v>545</v>
      </c>
      <c r="G19" s="53"/>
      <c r="H19" s="55">
        <f>H18+H17+H16+H15+H14</f>
        <v>537.9</v>
      </c>
    </row>
    <row r="20" spans="2:8" ht="20.25" customHeight="1" thickBot="1">
      <c r="B20" s="11" t="s">
        <v>8</v>
      </c>
      <c r="C20" s="12"/>
      <c r="D20" s="13"/>
      <c r="E20" s="10"/>
      <c r="F20" s="12"/>
      <c r="G20" s="13"/>
      <c r="H20" s="10"/>
    </row>
    <row r="21" spans="2:8" ht="18.75" customHeight="1" thickBot="1">
      <c r="B21" s="14" t="s">
        <v>74</v>
      </c>
      <c r="C21" s="12" t="s">
        <v>97</v>
      </c>
      <c r="D21" s="13">
        <v>12.15</v>
      </c>
      <c r="E21" s="10">
        <v>81.6</v>
      </c>
      <c r="F21" s="12" t="s">
        <v>23</v>
      </c>
      <c r="G21" s="13">
        <v>11.39</v>
      </c>
      <c r="H21" s="10">
        <v>76.5</v>
      </c>
    </row>
    <row r="22" spans="2:8" ht="21" customHeight="1" thickBot="1">
      <c r="B22" s="14" t="s">
        <v>75</v>
      </c>
      <c r="C22" s="39">
        <v>135</v>
      </c>
      <c r="D22" s="13">
        <v>10.8</v>
      </c>
      <c r="E22" s="10">
        <v>63.5</v>
      </c>
      <c r="F22" s="39">
        <v>100</v>
      </c>
      <c r="G22" s="13">
        <v>8</v>
      </c>
      <c r="H22" s="10">
        <v>47</v>
      </c>
    </row>
    <row r="23" spans="2:8" ht="36.75" customHeight="1" thickBot="1">
      <c r="B23" s="11" t="s">
        <v>4</v>
      </c>
      <c r="C23" s="37">
        <v>295</v>
      </c>
      <c r="D23" s="19"/>
      <c r="E23" s="17">
        <f>SUM(E21:E22)</f>
        <v>145.1</v>
      </c>
      <c r="F23" s="37">
        <v>250</v>
      </c>
      <c r="G23" s="19"/>
      <c r="H23" s="17">
        <f>SUM(H20:H22)</f>
        <v>123.5</v>
      </c>
    </row>
    <row r="24" spans="2:8" ht="17.25" customHeight="1" thickBot="1">
      <c r="B24" s="11" t="s">
        <v>10</v>
      </c>
      <c r="C24" s="12"/>
      <c r="D24" s="13"/>
      <c r="E24" s="10"/>
      <c r="F24" s="12"/>
      <c r="G24" s="13"/>
      <c r="H24" s="10"/>
    </row>
    <row r="25" spans="2:8" ht="29.25" customHeight="1" thickBot="1">
      <c r="B25" s="14" t="s">
        <v>94</v>
      </c>
      <c r="C25" s="12" t="s">
        <v>37</v>
      </c>
      <c r="D25" s="13">
        <v>9.4</v>
      </c>
      <c r="E25" s="10">
        <v>157.3</v>
      </c>
      <c r="F25" s="12" t="s">
        <v>62</v>
      </c>
      <c r="G25" s="13">
        <v>7.93</v>
      </c>
      <c r="H25" s="10">
        <v>133.1</v>
      </c>
    </row>
    <row r="26" spans="2:8" ht="42" customHeight="1" thickBot="1">
      <c r="B26" s="14" t="s">
        <v>95</v>
      </c>
      <c r="C26" s="12" t="s">
        <v>96</v>
      </c>
      <c r="D26" s="13">
        <v>22.53</v>
      </c>
      <c r="E26" s="10">
        <v>238.4</v>
      </c>
      <c r="F26" s="12" t="s">
        <v>61</v>
      </c>
      <c r="G26" s="13">
        <v>19.96</v>
      </c>
      <c r="H26" s="10">
        <v>213.5</v>
      </c>
    </row>
    <row r="27" spans="2:8" ht="22.5" customHeight="1" thickBot="1">
      <c r="B27" s="14" t="s">
        <v>11</v>
      </c>
      <c r="C27" s="12" t="s">
        <v>30</v>
      </c>
      <c r="D27" s="13">
        <v>0.66</v>
      </c>
      <c r="E27" s="10">
        <v>20</v>
      </c>
      <c r="F27" s="12" t="s">
        <v>30</v>
      </c>
      <c r="G27" s="13">
        <v>0.66</v>
      </c>
      <c r="H27" s="10">
        <v>20</v>
      </c>
    </row>
    <row r="28" spans="2:8" ht="21" customHeight="1" thickBot="1">
      <c r="B28" s="14" t="s">
        <v>7</v>
      </c>
      <c r="C28" s="12" t="s">
        <v>107</v>
      </c>
      <c r="D28" s="13">
        <v>2.46</v>
      </c>
      <c r="E28" s="10">
        <v>70</v>
      </c>
      <c r="F28" s="12" t="s">
        <v>106</v>
      </c>
      <c r="G28" s="13">
        <v>1.96</v>
      </c>
      <c r="H28" s="10">
        <v>55.6</v>
      </c>
    </row>
    <row r="29" spans="2:8" ht="28.5" customHeight="1" thickBot="1">
      <c r="B29" s="11" t="s">
        <v>4</v>
      </c>
      <c r="C29" s="44" t="s">
        <v>108</v>
      </c>
      <c r="D29" s="13"/>
      <c r="E29" s="17">
        <f>SUM(E25:E28)</f>
        <v>485.70000000000005</v>
      </c>
      <c r="F29" s="45">
        <v>437</v>
      </c>
      <c r="G29" s="13"/>
      <c r="H29" s="17">
        <f>SUM(H25:H28)</f>
        <v>422.20000000000005</v>
      </c>
    </row>
    <row r="30" spans="2:8" ht="42.75" customHeight="1" thickBot="1">
      <c r="B30" s="42" t="s">
        <v>12</v>
      </c>
      <c r="C30" s="15">
        <f>SUM(C12+C19+C23+C29)</f>
        <v>1989</v>
      </c>
      <c r="D30" s="19"/>
      <c r="E30" s="17">
        <f>SUM(E12+E19+E23+E29)</f>
        <v>1818.3</v>
      </c>
      <c r="F30" s="37">
        <f>SUM(F12+F19+F23+F29)</f>
        <v>1727</v>
      </c>
      <c r="G30" s="19"/>
      <c r="H30" s="17">
        <f>SUM(H12+H19+H23+H29)</f>
        <v>1521.2</v>
      </c>
    </row>
    <row r="31" spans="2:8" ht="29.25" customHeight="1" thickBot="1">
      <c r="B31" s="25" t="s">
        <v>15</v>
      </c>
      <c r="C31" s="41"/>
      <c r="D31" s="19">
        <f>SUM(D6:D30)</f>
        <v>144.79000000000002</v>
      </c>
      <c r="E31" s="43"/>
      <c r="F31" s="41"/>
      <c r="G31" s="19">
        <f>SUM(G6:G30)</f>
        <v>121.46000000000002</v>
      </c>
      <c r="H31" s="43"/>
    </row>
    <row r="32" spans="2:8" ht="29.25" customHeight="1">
      <c r="B32" s="62"/>
      <c r="C32" s="63"/>
      <c r="D32" s="65"/>
      <c r="E32" s="64"/>
      <c r="F32" s="63"/>
      <c r="G32" s="65"/>
      <c r="H32" s="64"/>
    </row>
  </sheetData>
  <sheetProtection/>
  <mergeCells count="4">
    <mergeCell ref="B2:G2"/>
    <mergeCell ref="B4:B5"/>
    <mergeCell ref="C4:E4"/>
    <mergeCell ref="F4:H4"/>
  </mergeCells>
  <printOptions/>
  <pageMargins left="0.7874015748031497" right="0" top="0" bottom="0" header="0.11811023622047245" footer="0.11811023622047245"/>
  <pageSetup fitToHeight="1" fitToWidth="1" horizontalDpi="600" verticalDpi="600" orientation="portrait" paperSize="9" scale="66" r:id="rId1"/>
  <ignoredErrors>
    <ignoredError sqref="C16 C11 F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"/>
  <sheetViews>
    <sheetView zoomScale="70" zoomScaleNormal="70" zoomScalePageLayoutView="0" workbookViewId="0" topLeftCell="A25">
      <selection activeCell="A35" sqref="A35:IV36"/>
    </sheetView>
  </sheetViews>
  <sheetFormatPr defaultColWidth="9.140625" defaultRowHeight="13.5" customHeight="1"/>
  <cols>
    <col min="1" max="1" width="9.140625" style="30" customWidth="1"/>
    <col min="2" max="2" width="44.7109375" style="30" customWidth="1"/>
    <col min="3" max="3" width="14.7109375" style="31" customWidth="1"/>
    <col min="4" max="4" width="14.57421875" style="36" customWidth="1"/>
    <col min="5" max="5" width="18.140625" style="29" customWidth="1"/>
    <col min="6" max="6" width="13.7109375" style="31" customWidth="1"/>
    <col min="7" max="7" width="15.7109375" style="36" customWidth="1"/>
    <col min="8" max="8" width="18.28125" style="29" customWidth="1"/>
    <col min="9" max="16384" width="9.140625" style="30" customWidth="1"/>
  </cols>
  <sheetData>
    <row r="1" ht="11.25" customHeight="1">
      <c r="B1" s="1"/>
    </row>
    <row r="2" ht="17.25" customHeight="1">
      <c r="B2" s="21" t="s">
        <v>118</v>
      </c>
    </row>
    <row r="3" ht="13.5" customHeight="1" thickBot="1">
      <c r="B3" s="1"/>
    </row>
    <row r="4" spans="2:8" ht="31.5" customHeight="1" thickBot="1">
      <c r="B4" s="67" t="s">
        <v>0</v>
      </c>
      <c r="C4" s="69" t="s">
        <v>18</v>
      </c>
      <c r="D4" s="70"/>
      <c r="E4" s="71"/>
      <c r="F4" s="72" t="s">
        <v>1</v>
      </c>
      <c r="G4" s="73"/>
      <c r="H4" s="74"/>
    </row>
    <row r="5" spans="2:8" ht="63.75" customHeight="1" thickBot="1">
      <c r="B5" s="68"/>
      <c r="C5" s="9" t="s">
        <v>24</v>
      </c>
      <c r="D5" s="32" t="s">
        <v>25</v>
      </c>
      <c r="E5" s="10" t="s">
        <v>26</v>
      </c>
      <c r="F5" s="9" t="s">
        <v>24</v>
      </c>
      <c r="G5" s="32" t="s">
        <v>27</v>
      </c>
      <c r="H5" s="10" t="s">
        <v>26</v>
      </c>
    </row>
    <row r="6" spans="2:8" ht="18" customHeight="1" thickBot="1">
      <c r="B6" s="11" t="s">
        <v>2</v>
      </c>
      <c r="C6" s="12"/>
      <c r="D6" s="13"/>
      <c r="E6" s="10"/>
      <c r="F6" s="9"/>
      <c r="G6" s="13"/>
      <c r="H6" s="10"/>
    </row>
    <row r="7" spans="2:8" ht="39" customHeight="1" thickBot="1">
      <c r="B7" s="14" t="s">
        <v>111</v>
      </c>
      <c r="C7" s="39">
        <v>180</v>
      </c>
      <c r="D7" s="13">
        <v>12.12</v>
      </c>
      <c r="E7" s="10">
        <v>218.3</v>
      </c>
      <c r="F7" s="9">
        <v>150</v>
      </c>
      <c r="G7" s="13">
        <v>10.23</v>
      </c>
      <c r="H7" s="10">
        <v>181.9</v>
      </c>
    </row>
    <row r="8" spans="2:8" ht="21.75" customHeight="1" thickBot="1">
      <c r="B8" s="14" t="s">
        <v>76</v>
      </c>
      <c r="C8" s="39"/>
      <c r="D8" s="13"/>
      <c r="E8" s="10"/>
      <c r="F8" s="9">
        <v>150</v>
      </c>
      <c r="G8" s="13">
        <v>5.49</v>
      </c>
      <c r="H8" s="10">
        <v>61.2</v>
      </c>
    </row>
    <row r="9" spans="2:8" ht="37.5" customHeight="1" thickBot="1">
      <c r="B9" s="14" t="s">
        <v>44</v>
      </c>
      <c r="C9" s="39">
        <v>200</v>
      </c>
      <c r="D9" s="13">
        <v>6.88</v>
      </c>
      <c r="E9" s="10">
        <v>81.55</v>
      </c>
      <c r="F9" s="9"/>
      <c r="G9" s="13"/>
      <c r="H9" s="10"/>
    </row>
    <row r="10" spans="2:8" ht="28.5" customHeight="1" thickBot="1">
      <c r="B10" s="14" t="s">
        <v>46</v>
      </c>
      <c r="C10" s="12" t="s">
        <v>29</v>
      </c>
      <c r="D10" s="13">
        <v>12.38</v>
      </c>
      <c r="E10" s="10">
        <v>113.4</v>
      </c>
      <c r="F10" s="12" t="s">
        <v>29</v>
      </c>
      <c r="G10" s="13">
        <v>12.38</v>
      </c>
      <c r="H10" s="10">
        <v>113.4</v>
      </c>
    </row>
    <row r="11" spans="2:8" ht="18" customHeight="1" thickBot="1">
      <c r="B11" s="11" t="s">
        <v>3</v>
      </c>
      <c r="C11" s="12"/>
      <c r="D11" s="13"/>
      <c r="E11" s="10"/>
      <c r="F11" s="9"/>
      <c r="G11" s="13"/>
      <c r="H11" s="10"/>
    </row>
    <row r="12" spans="2:8" ht="18" customHeight="1" thickBot="1">
      <c r="B12" s="14" t="s">
        <v>60</v>
      </c>
      <c r="C12" s="39">
        <v>28</v>
      </c>
      <c r="D12" s="13">
        <v>3.36</v>
      </c>
      <c r="E12" s="10">
        <v>107.8</v>
      </c>
      <c r="F12" s="9">
        <v>28</v>
      </c>
      <c r="G12" s="13">
        <v>3.36</v>
      </c>
      <c r="H12" s="10">
        <v>107.8</v>
      </c>
    </row>
    <row r="13" spans="2:8" ht="18" customHeight="1" thickBot="1">
      <c r="B13" s="14" t="s">
        <v>55</v>
      </c>
      <c r="C13" s="39">
        <v>200</v>
      </c>
      <c r="D13" s="13">
        <v>2.36</v>
      </c>
      <c r="E13" s="10">
        <v>64.8</v>
      </c>
      <c r="F13" s="9">
        <v>150</v>
      </c>
      <c r="G13" s="13">
        <v>1.77</v>
      </c>
      <c r="H13" s="10">
        <v>48.6</v>
      </c>
    </row>
    <row r="14" spans="2:8" ht="39.75" customHeight="1" thickBot="1">
      <c r="B14" s="11" t="s">
        <v>4</v>
      </c>
      <c r="C14" s="37">
        <v>648</v>
      </c>
      <c r="D14" s="19"/>
      <c r="E14" s="17">
        <f>SUM(E6:E13)</f>
        <v>585.8499999999999</v>
      </c>
      <c r="F14" s="18">
        <v>518</v>
      </c>
      <c r="G14" s="19"/>
      <c r="H14" s="17">
        <f>SUM(H7:H13)</f>
        <v>512.9</v>
      </c>
    </row>
    <row r="15" spans="2:8" ht="25.5" customHeight="1" thickBot="1">
      <c r="B15" s="11" t="s">
        <v>5</v>
      </c>
      <c r="C15" s="12"/>
      <c r="D15" s="13"/>
      <c r="E15" s="10"/>
      <c r="F15" s="9"/>
      <c r="G15" s="13"/>
      <c r="H15" s="10"/>
    </row>
    <row r="16" spans="2:8" ht="42.75" customHeight="1" thickBot="1">
      <c r="B16" s="14" t="s">
        <v>114</v>
      </c>
      <c r="C16" s="12" t="s">
        <v>112</v>
      </c>
      <c r="D16" s="13">
        <v>13.81</v>
      </c>
      <c r="E16" s="59">
        <v>144.9</v>
      </c>
      <c r="F16" s="9" t="s">
        <v>113</v>
      </c>
      <c r="G16" s="13">
        <v>12.5</v>
      </c>
      <c r="H16" s="59">
        <v>124</v>
      </c>
    </row>
    <row r="17" spans="2:8" ht="30.75" customHeight="1" thickBot="1">
      <c r="B17" s="14" t="s">
        <v>82</v>
      </c>
      <c r="C17" s="39">
        <v>70</v>
      </c>
      <c r="D17" s="13">
        <v>22.5</v>
      </c>
      <c r="E17" s="10">
        <v>209.1</v>
      </c>
      <c r="F17" s="9">
        <v>50</v>
      </c>
      <c r="G17" s="13">
        <v>16.16</v>
      </c>
      <c r="H17" s="10">
        <v>149.4</v>
      </c>
    </row>
    <row r="18" spans="2:8" ht="30.75" customHeight="1" thickBot="1">
      <c r="B18" s="14" t="s">
        <v>21</v>
      </c>
      <c r="C18" s="12" t="s">
        <v>37</v>
      </c>
      <c r="D18" s="13">
        <v>10.97</v>
      </c>
      <c r="E18" s="10">
        <v>141.7</v>
      </c>
      <c r="F18" s="9">
        <v>110</v>
      </c>
      <c r="G18" s="13">
        <v>9.28</v>
      </c>
      <c r="H18" s="10">
        <v>119.9</v>
      </c>
    </row>
    <row r="19" spans="2:8" ht="23.25" customHeight="1" thickBot="1">
      <c r="B19" s="14" t="s">
        <v>39</v>
      </c>
      <c r="C19" s="12" t="s">
        <v>31</v>
      </c>
      <c r="D19" s="13">
        <v>2.6</v>
      </c>
      <c r="E19" s="10">
        <v>91.8</v>
      </c>
      <c r="F19" s="9">
        <v>150</v>
      </c>
      <c r="G19" s="13">
        <v>2.18</v>
      </c>
      <c r="H19" s="10">
        <v>76.5</v>
      </c>
    </row>
    <row r="20" spans="2:8" ht="38.25" customHeight="1" thickBot="1">
      <c r="B20" s="14" t="s">
        <v>7</v>
      </c>
      <c r="C20" s="39">
        <v>32</v>
      </c>
      <c r="D20" s="13">
        <v>2.33</v>
      </c>
      <c r="E20" s="10">
        <v>65.9</v>
      </c>
      <c r="F20" s="9">
        <v>28</v>
      </c>
      <c r="G20" s="13">
        <v>2.06</v>
      </c>
      <c r="H20" s="10">
        <v>57.7</v>
      </c>
    </row>
    <row r="21" spans="2:8" ht="36.75" customHeight="1" thickBot="1">
      <c r="B21" s="11" t="s">
        <v>4</v>
      </c>
      <c r="C21" s="37">
        <v>607</v>
      </c>
      <c r="D21" s="19"/>
      <c r="E21" s="17">
        <f>SUM(E15:E20)</f>
        <v>653.4</v>
      </c>
      <c r="F21" s="18">
        <v>503</v>
      </c>
      <c r="G21" s="19"/>
      <c r="H21" s="17">
        <f>SUM(H15:H20)</f>
        <v>527.5</v>
      </c>
    </row>
    <row r="22" spans="2:8" ht="17.25" customHeight="1" thickBot="1">
      <c r="B22" s="11" t="s">
        <v>8</v>
      </c>
      <c r="C22" s="12"/>
      <c r="D22" s="13"/>
      <c r="E22" s="10"/>
      <c r="F22" s="9"/>
      <c r="G22" s="13"/>
      <c r="H22" s="10"/>
    </row>
    <row r="23" spans="2:8" ht="20.25" customHeight="1" thickBot="1">
      <c r="B23" s="14" t="s">
        <v>64</v>
      </c>
      <c r="C23" s="12" t="s">
        <v>31</v>
      </c>
      <c r="D23" s="13">
        <v>5.32</v>
      </c>
      <c r="E23" s="10">
        <v>62.5</v>
      </c>
      <c r="F23" s="9">
        <v>150</v>
      </c>
      <c r="G23" s="13">
        <v>4.43</v>
      </c>
      <c r="H23" s="10">
        <v>52</v>
      </c>
    </row>
    <row r="24" spans="2:8" ht="41.25" customHeight="1" thickBot="1">
      <c r="B24" s="14" t="s">
        <v>77</v>
      </c>
      <c r="C24" s="39">
        <v>125</v>
      </c>
      <c r="D24" s="13">
        <v>15.63</v>
      </c>
      <c r="E24" s="10">
        <v>52.5</v>
      </c>
      <c r="F24" s="39">
        <v>120</v>
      </c>
      <c r="G24" s="13">
        <v>15</v>
      </c>
      <c r="H24" s="10">
        <v>50.4</v>
      </c>
    </row>
    <row r="25" spans="2:8" ht="39.75" customHeight="1" thickBot="1">
      <c r="B25" s="11" t="s">
        <v>4</v>
      </c>
      <c r="C25" s="37">
        <v>305</v>
      </c>
      <c r="D25" s="19"/>
      <c r="E25" s="17">
        <f>SUM(E23:E24)</f>
        <v>115</v>
      </c>
      <c r="F25" s="18">
        <v>270</v>
      </c>
      <c r="G25" s="19"/>
      <c r="H25" s="17">
        <f>SUM(H23:H24)</f>
        <v>102.4</v>
      </c>
    </row>
    <row r="26" spans="2:8" ht="21" customHeight="1" thickBot="1">
      <c r="B26" s="11" t="s">
        <v>10</v>
      </c>
      <c r="C26" s="12"/>
      <c r="D26" s="13"/>
      <c r="E26" s="10"/>
      <c r="F26" s="9"/>
      <c r="G26" s="13"/>
      <c r="H26" s="10"/>
    </row>
    <row r="27" spans="2:8" ht="43.5" customHeight="1" thickBot="1">
      <c r="B27" s="14" t="s">
        <v>65</v>
      </c>
      <c r="C27" s="12" t="s">
        <v>66</v>
      </c>
      <c r="D27" s="13">
        <v>23.56</v>
      </c>
      <c r="E27" s="10">
        <v>237.8</v>
      </c>
      <c r="F27" s="12" t="s">
        <v>67</v>
      </c>
      <c r="G27" s="13">
        <v>17.16</v>
      </c>
      <c r="H27" s="10">
        <v>171.8</v>
      </c>
    </row>
    <row r="28" spans="2:8" ht="43.5" customHeight="1" thickBot="1">
      <c r="B28" s="14" t="s">
        <v>72</v>
      </c>
      <c r="C28" s="12" t="s">
        <v>37</v>
      </c>
      <c r="D28" s="13">
        <v>7.14</v>
      </c>
      <c r="E28" s="10">
        <v>241.8</v>
      </c>
      <c r="F28" s="12" t="s">
        <v>62</v>
      </c>
      <c r="G28" s="13">
        <v>5.97</v>
      </c>
      <c r="H28" s="10">
        <v>204.6</v>
      </c>
    </row>
    <row r="29" spans="2:8" ht="18.75" customHeight="1" thickBot="1">
      <c r="B29" s="14" t="s">
        <v>40</v>
      </c>
      <c r="C29" s="12" t="s">
        <v>35</v>
      </c>
      <c r="D29" s="13">
        <v>2.03</v>
      </c>
      <c r="E29" s="10">
        <v>22.5</v>
      </c>
      <c r="F29" s="9" t="s">
        <v>90</v>
      </c>
      <c r="G29" s="13">
        <v>1.31</v>
      </c>
      <c r="H29" s="10">
        <v>19.1</v>
      </c>
    </row>
    <row r="30" spans="2:8" ht="42" customHeight="1" thickBot="1">
      <c r="B30" s="14" t="s">
        <v>7</v>
      </c>
      <c r="C30" s="39">
        <v>25</v>
      </c>
      <c r="D30" s="13">
        <v>1.8</v>
      </c>
      <c r="E30" s="10">
        <v>51.5</v>
      </c>
      <c r="F30" s="9">
        <v>30</v>
      </c>
      <c r="G30" s="13">
        <v>2.18</v>
      </c>
      <c r="H30" s="10">
        <v>61.8</v>
      </c>
    </row>
    <row r="31" spans="2:8" ht="21" customHeight="1" thickBot="1">
      <c r="B31" s="25" t="s">
        <v>4</v>
      </c>
      <c r="C31" s="40">
        <v>470</v>
      </c>
      <c r="D31" s="28"/>
      <c r="E31" s="26">
        <f>SUM(E26:E30)</f>
        <v>553.6</v>
      </c>
      <c r="F31" s="27">
        <v>400</v>
      </c>
      <c r="G31" s="28"/>
      <c r="H31" s="26">
        <f>SUM(H26:H30)</f>
        <v>457.3</v>
      </c>
    </row>
    <row r="32" spans="2:8" ht="42.75" customHeight="1" thickBot="1">
      <c r="B32" s="11" t="s">
        <v>12</v>
      </c>
      <c r="C32" s="37">
        <f>C14+C21+C25+C31</f>
        <v>2030</v>
      </c>
      <c r="D32" s="19" t="s">
        <v>13</v>
      </c>
      <c r="E32" s="17">
        <f>SUM(E14+E21+E25+E31)</f>
        <v>1907.85</v>
      </c>
      <c r="F32" s="18">
        <f>F14+F21+F25+F31</f>
        <v>1691</v>
      </c>
      <c r="G32" s="19" t="s">
        <v>14</v>
      </c>
      <c r="H32" s="17">
        <f>SUM(H14+H21+H25+H31)</f>
        <v>1600.1000000000001</v>
      </c>
    </row>
    <row r="33" spans="2:8" ht="39" customHeight="1" thickBot="1">
      <c r="B33" s="11" t="s">
        <v>15</v>
      </c>
      <c r="C33" s="18"/>
      <c r="D33" s="19">
        <f>SUM(D6:D32)</f>
        <v>144.79</v>
      </c>
      <c r="E33" s="17"/>
      <c r="F33" s="18"/>
      <c r="G33" s="19">
        <f>SUM(G7:G32)</f>
        <v>121.46000000000001</v>
      </c>
      <c r="H33" s="17"/>
    </row>
    <row r="34" spans="2:8" ht="13.5" customHeight="1">
      <c r="B34" s="5"/>
      <c r="C34" s="6"/>
      <c r="D34" s="56"/>
      <c r="E34" s="8"/>
      <c r="F34" s="6"/>
      <c r="G34" s="56"/>
      <c r="H34" s="8"/>
    </row>
  </sheetData>
  <sheetProtection/>
  <mergeCells count="3">
    <mergeCell ref="B4:B5"/>
    <mergeCell ref="C4:E4"/>
    <mergeCell ref="F4:H4"/>
  </mergeCells>
  <printOptions/>
  <pageMargins left="0.5511811023622047" right="0" top="0.2362204724409449" bottom="0.2362204724409449" header="0.31496062992125984" footer="0.31496062992125984"/>
  <pageSetup fitToHeight="1" fitToWidth="1" horizontalDpi="600" verticalDpi="600" orientation="portrait" paperSize="9" scale="65" r:id="rId1"/>
  <ignoredErrors>
    <ignoredError sqref="C18:C19 C23 C28 F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zoomScale="70" zoomScaleNormal="70" zoomScalePageLayoutView="0" workbookViewId="0" topLeftCell="A22">
      <selection activeCell="A32" sqref="A32:IV33"/>
    </sheetView>
  </sheetViews>
  <sheetFormatPr defaultColWidth="9.140625" defaultRowHeight="13.5" customHeight="1"/>
  <cols>
    <col min="1" max="1" width="9.140625" style="0" customWidth="1"/>
    <col min="2" max="2" width="47.7109375" style="0" customWidth="1"/>
    <col min="3" max="3" width="13.421875" style="3" customWidth="1"/>
    <col min="4" max="4" width="13.7109375" style="35" customWidth="1"/>
    <col min="5" max="5" width="18.140625" style="7" customWidth="1"/>
    <col min="6" max="6" width="13.8515625" style="3" customWidth="1"/>
    <col min="7" max="7" width="13.421875" style="2" customWidth="1"/>
    <col min="8" max="8" width="18.00390625" style="7" customWidth="1"/>
  </cols>
  <sheetData>
    <row r="1" ht="11.25" customHeight="1">
      <c r="B1" s="1"/>
    </row>
    <row r="2" ht="17.25" customHeight="1">
      <c r="B2" s="21" t="s">
        <v>119</v>
      </c>
    </row>
    <row r="3" ht="13.5" customHeight="1" thickBot="1">
      <c r="B3" s="1"/>
    </row>
    <row r="4" spans="2:8" ht="31.5" customHeight="1" thickBot="1">
      <c r="B4" s="67" t="s">
        <v>0</v>
      </c>
      <c r="C4" s="69" t="s">
        <v>18</v>
      </c>
      <c r="D4" s="70"/>
      <c r="E4" s="71"/>
      <c r="F4" s="72" t="s">
        <v>1</v>
      </c>
      <c r="G4" s="73"/>
      <c r="H4" s="74"/>
    </row>
    <row r="5" spans="2:8" ht="63.75" customHeight="1" thickBot="1">
      <c r="B5" s="68"/>
      <c r="C5" s="9" t="s">
        <v>24</v>
      </c>
      <c r="D5" s="32" t="s">
        <v>25</v>
      </c>
      <c r="E5" s="10" t="s">
        <v>26</v>
      </c>
      <c r="F5" s="9" t="s">
        <v>24</v>
      </c>
      <c r="G5" s="9" t="s">
        <v>27</v>
      </c>
      <c r="H5" s="10" t="s">
        <v>26</v>
      </c>
    </row>
    <row r="6" spans="2:8" ht="18" customHeight="1" thickBot="1">
      <c r="B6" s="11" t="s">
        <v>2</v>
      </c>
      <c r="C6" s="12"/>
      <c r="D6" s="13"/>
      <c r="E6" s="10"/>
      <c r="F6" s="9"/>
      <c r="G6" s="13"/>
      <c r="H6" s="10"/>
    </row>
    <row r="7" spans="2:8" ht="18" customHeight="1" thickBot="1">
      <c r="B7" s="14" t="s">
        <v>102</v>
      </c>
      <c r="C7" s="12" t="s">
        <v>31</v>
      </c>
      <c r="D7" s="13">
        <v>7.02</v>
      </c>
      <c r="E7" s="10">
        <v>144.1</v>
      </c>
      <c r="F7" s="9">
        <v>150</v>
      </c>
      <c r="G7" s="13">
        <v>5.85</v>
      </c>
      <c r="H7" s="10">
        <v>118.8</v>
      </c>
    </row>
    <row r="8" spans="2:8" ht="19.5" customHeight="1" thickBot="1">
      <c r="B8" s="14" t="s">
        <v>17</v>
      </c>
      <c r="C8" s="12" t="s">
        <v>23</v>
      </c>
      <c r="D8" s="13">
        <v>6.9</v>
      </c>
      <c r="E8" s="10">
        <v>82.7</v>
      </c>
      <c r="F8" s="9">
        <v>150</v>
      </c>
      <c r="G8" s="13">
        <v>6.9</v>
      </c>
      <c r="H8" s="10">
        <v>82.7</v>
      </c>
    </row>
    <row r="9" spans="2:8" ht="21" customHeight="1" thickBot="1">
      <c r="B9" s="14" t="s">
        <v>48</v>
      </c>
      <c r="C9" s="12" t="s">
        <v>29</v>
      </c>
      <c r="D9" s="13">
        <v>10.89</v>
      </c>
      <c r="E9" s="10">
        <v>144.6</v>
      </c>
      <c r="F9" s="12" t="s">
        <v>29</v>
      </c>
      <c r="G9" s="13">
        <v>10.89</v>
      </c>
      <c r="H9" s="10">
        <v>144.6</v>
      </c>
    </row>
    <row r="10" spans="2:8" ht="18" customHeight="1" thickBot="1">
      <c r="B10" s="11" t="s">
        <v>3</v>
      </c>
      <c r="C10" s="12"/>
      <c r="D10" s="13"/>
      <c r="E10" s="10"/>
      <c r="F10" s="9"/>
      <c r="G10" s="13"/>
      <c r="H10" s="10"/>
    </row>
    <row r="11" spans="2:8" ht="18" customHeight="1" thickBot="1">
      <c r="B11" s="14" t="s">
        <v>39</v>
      </c>
      <c r="C11" s="12" t="s">
        <v>30</v>
      </c>
      <c r="D11" s="13">
        <v>2.9</v>
      </c>
      <c r="E11" s="10">
        <v>102</v>
      </c>
      <c r="F11" s="9">
        <v>180</v>
      </c>
      <c r="G11" s="13">
        <v>2.6</v>
      </c>
      <c r="H11" s="10">
        <v>91.8</v>
      </c>
    </row>
    <row r="12" spans="2:8" ht="39.75" customHeight="1" thickBot="1">
      <c r="B12" s="11" t="s">
        <v>4</v>
      </c>
      <c r="C12" s="15" t="s">
        <v>86</v>
      </c>
      <c r="D12" s="19"/>
      <c r="E12" s="17">
        <f>SUM(E7:E11)</f>
        <v>473.4</v>
      </c>
      <c r="F12" s="18">
        <v>520</v>
      </c>
      <c r="G12" s="19"/>
      <c r="H12" s="17">
        <f>SUM(H7:H11)</f>
        <v>437.90000000000003</v>
      </c>
    </row>
    <row r="13" spans="2:8" ht="17.25" customHeight="1" thickBot="1">
      <c r="B13" s="11" t="s">
        <v>5</v>
      </c>
      <c r="C13" s="12"/>
      <c r="D13" s="13"/>
      <c r="E13" s="10"/>
      <c r="F13" s="9"/>
      <c r="G13" s="13"/>
      <c r="H13" s="10"/>
    </row>
    <row r="14" spans="2:8" ht="42.75" customHeight="1" thickBot="1">
      <c r="B14" s="14" t="s">
        <v>45</v>
      </c>
      <c r="C14" s="12" t="s">
        <v>58</v>
      </c>
      <c r="D14" s="13">
        <v>11.66</v>
      </c>
      <c r="E14" s="10">
        <v>126.3</v>
      </c>
      <c r="F14" s="9" t="s">
        <v>59</v>
      </c>
      <c r="G14" s="13">
        <v>10.78</v>
      </c>
      <c r="H14" s="10">
        <v>110.1</v>
      </c>
    </row>
    <row r="15" spans="2:8" ht="26.25" customHeight="1" thickBot="1">
      <c r="B15" s="14" t="s">
        <v>38</v>
      </c>
      <c r="C15" s="39">
        <v>75</v>
      </c>
      <c r="D15" s="13">
        <v>19.26</v>
      </c>
      <c r="E15" s="10">
        <v>157.5</v>
      </c>
      <c r="F15" s="9">
        <v>50</v>
      </c>
      <c r="G15" s="13">
        <v>12.81</v>
      </c>
      <c r="H15" s="10">
        <v>105</v>
      </c>
    </row>
    <row r="16" spans="2:8" ht="26.25" customHeight="1" thickBot="1">
      <c r="B16" s="14" t="s">
        <v>78</v>
      </c>
      <c r="C16" s="12" t="s">
        <v>37</v>
      </c>
      <c r="D16" s="13">
        <v>9.12</v>
      </c>
      <c r="E16" s="10">
        <v>100.1</v>
      </c>
      <c r="F16" s="9">
        <v>110</v>
      </c>
      <c r="G16" s="13">
        <v>7.78</v>
      </c>
      <c r="H16" s="10">
        <v>84.7</v>
      </c>
    </row>
    <row r="17" spans="2:8" ht="22.5" customHeight="1" thickBot="1">
      <c r="B17" s="14" t="s">
        <v>87</v>
      </c>
      <c r="C17" s="12" t="s">
        <v>31</v>
      </c>
      <c r="D17" s="13">
        <v>2.66</v>
      </c>
      <c r="E17" s="10">
        <v>34.9</v>
      </c>
      <c r="F17" s="9">
        <v>150</v>
      </c>
      <c r="G17" s="13">
        <v>2.22</v>
      </c>
      <c r="H17" s="10">
        <v>29.1</v>
      </c>
    </row>
    <row r="18" spans="2:8" ht="38.25" customHeight="1" thickBot="1">
      <c r="B18" s="14" t="s">
        <v>7</v>
      </c>
      <c r="C18" s="39">
        <v>43</v>
      </c>
      <c r="D18" s="13">
        <v>3.12</v>
      </c>
      <c r="E18" s="10">
        <v>88.6</v>
      </c>
      <c r="F18" s="9">
        <v>30</v>
      </c>
      <c r="G18" s="13">
        <v>2.14</v>
      </c>
      <c r="H18" s="10">
        <v>61.8</v>
      </c>
    </row>
    <row r="19" spans="2:8" ht="36.75" customHeight="1" thickBot="1">
      <c r="B19" s="11" t="s">
        <v>4</v>
      </c>
      <c r="C19" s="37">
        <v>628</v>
      </c>
      <c r="D19" s="19"/>
      <c r="E19" s="17">
        <f>SUM(E14:E18)</f>
        <v>507.4</v>
      </c>
      <c r="F19" s="18">
        <v>510</v>
      </c>
      <c r="G19" s="19"/>
      <c r="H19" s="17">
        <f>SUM(H13:H18)</f>
        <v>390.70000000000005</v>
      </c>
    </row>
    <row r="20" spans="2:8" ht="17.25" customHeight="1" thickBot="1">
      <c r="B20" s="11" t="s">
        <v>8</v>
      </c>
      <c r="C20" s="12"/>
      <c r="D20" s="13"/>
      <c r="E20" s="10"/>
      <c r="F20" s="9"/>
      <c r="G20" s="13"/>
      <c r="H20" s="10"/>
    </row>
    <row r="21" spans="2:8" ht="19.5" customHeight="1" thickBot="1">
      <c r="B21" s="14" t="s">
        <v>9</v>
      </c>
      <c r="C21" s="39">
        <v>200</v>
      </c>
      <c r="D21" s="13">
        <v>15.21</v>
      </c>
      <c r="E21" s="10">
        <v>102</v>
      </c>
      <c r="F21" s="9">
        <v>150</v>
      </c>
      <c r="G21" s="13">
        <v>11.39</v>
      </c>
      <c r="H21" s="10">
        <v>76.5</v>
      </c>
    </row>
    <row r="22" spans="2:8" ht="21" customHeight="1" thickBot="1">
      <c r="B22" s="14" t="s">
        <v>73</v>
      </c>
      <c r="C22" s="12" t="s">
        <v>36</v>
      </c>
      <c r="D22" s="13">
        <v>6.25</v>
      </c>
      <c r="E22" s="10">
        <v>210</v>
      </c>
      <c r="F22" s="9">
        <v>50</v>
      </c>
      <c r="G22" s="13">
        <v>6.25</v>
      </c>
      <c r="H22" s="10">
        <v>210</v>
      </c>
    </row>
    <row r="23" spans="2:8" ht="39.75" customHeight="1" thickBot="1">
      <c r="B23" s="11" t="s">
        <v>4</v>
      </c>
      <c r="C23" s="15" t="s">
        <v>71</v>
      </c>
      <c r="D23" s="19"/>
      <c r="E23" s="17">
        <f>SUM(E21:E22)</f>
        <v>312</v>
      </c>
      <c r="F23" s="18">
        <v>200</v>
      </c>
      <c r="G23" s="19"/>
      <c r="H23" s="17">
        <f>SUM(H21:H22)</f>
        <v>286.5</v>
      </c>
    </row>
    <row r="24" spans="2:8" ht="17.25" customHeight="1" thickBot="1">
      <c r="B24" s="11" t="s">
        <v>10</v>
      </c>
      <c r="C24" s="12"/>
      <c r="D24" s="13"/>
      <c r="E24" s="10"/>
      <c r="F24" s="9"/>
      <c r="G24" s="13"/>
      <c r="H24" s="10"/>
    </row>
    <row r="25" spans="2:8" ht="46.5" customHeight="1" thickBot="1">
      <c r="B25" s="14" t="s">
        <v>80</v>
      </c>
      <c r="C25" s="9" t="s">
        <v>79</v>
      </c>
      <c r="D25" s="13">
        <v>39.14</v>
      </c>
      <c r="E25" s="10">
        <v>404.8</v>
      </c>
      <c r="F25" s="9" t="s">
        <v>81</v>
      </c>
      <c r="G25" s="13">
        <v>32.46</v>
      </c>
      <c r="H25" s="10">
        <v>317.6</v>
      </c>
    </row>
    <row r="26" spans="2:8" ht="28.5" customHeight="1" thickBot="1">
      <c r="B26" s="14" t="s">
        <v>32</v>
      </c>
      <c r="C26" s="39">
        <v>125</v>
      </c>
      <c r="D26" s="13">
        <v>10</v>
      </c>
      <c r="E26" s="10">
        <v>58.8</v>
      </c>
      <c r="F26" s="9">
        <v>110</v>
      </c>
      <c r="G26" s="13">
        <v>8.8</v>
      </c>
      <c r="H26" s="10">
        <v>51.7</v>
      </c>
    </row>
    <row r="27" spans="2:8" ht="18.75" customHeight="1" thickBot="1">
      <c r="B27" s="14" t="s">
        <v>11</v>
      </c>
      <c r="C27" s="12">
        <v>200</v>
      </c>
      <c r="D27" s="13">
        <v>0.66</v>
      </c>
      <c r="E27" s="10">
        <v>20</v>
      </c>
      <c r="F27" s="9">
        <v>180</v>
      </c>
      <c r="G27" s="13">
        <v>0.59</v>
      </c>
      <c r="H27" s="10">
        <v>18</v>
      </c>
    </row>
    <row r="28" spans="2:8" ht="21" customHeight="1" thickBot="1">
      <c r="B28" s="25" t="s">
        <v>4</v>
      </c>
      <c r="C28" s="40">
        <v>475</v>
      </c>
      <c r="D28" s="28"/>
      <c r="E28" s="26">
        <f>SUM(E24:E27)</f>
        <v>483.6</v>
      </c>
      <c r="F28" s="27">
        <v>415</v>
      </c>
      <c r="G28" s="28"/>
      <c r="H28" s="26">
        <f>SUM(H24:H27)</f>
        <v>387.3</v>
      </c>
    </row>
    <row r="29" spans="2:8" ht="42.75" customHeight="1" thickBot="1">
      <c r="B29" s="11" t="s">
        <v>12</v>
      </c>
      <c r="C29" s="15">
        <f>SUM(C12+C19+C23+C28)</f>
        <v>1923</v>
      </c>
      <c r="D29" s="19" t="s">
        <v>13</v>
      </c>
      <c r="E29" s="17">
        <f>SUM(E12+E19+E23+E28)</f>
        <v>1776.4</v>
      </c>
      <c r="F29" s="18">
        <f>SUM(F12+F19+F23+F28)</f>
        <v>1645</v>
      </c>
      <c r="G29" s="16" t="s">
        <v>14</v>
      </c>
      <c r="H29" s="17">
        <f>SUM(H12+H19+H23+H28)</f>
        <v>1502.4</v>
      </c>
    </row>
    <row r="30" spans="2:8" ht="39" customHeight="1" thickBot="1">
      <c r="B30" s="11" t="s">
        <v>15</v>
      </c>
      <c r="C30" s="18"/>
      <c r="D30" s="19">
        <f>SUM(D7:D29)</f>
        <v>144.79</v>
      </c>
      <c r="E30" s="17"/>
      <c r="F30" s="18"/>
      <c r="G30" s="19">
        <f>SUM(G7:G29)</f>
        <v>121.46000000000002</v>
      </c>
      <c r="H30" s="17"/>
    </row>
    <row r="31" spans="2:8" ht="13.5" customHeight="1">
      <c r="B31" s="5"/>
      <c r="C31" s="6"/>
      <c r="D31" s="56"/>
      <c r="E31" s="8"/>
      <c r="F31" s="6"/>
      <c r="G31" s="56"/>
      <c r="H31" s="8"/>
    </row>
  </sheetData>
  <sheetProtection/>
  <mergeCells count="3">
    <mergeCell ref="B4:B5"/>
    <mergeCell ref="C4:E4"/>
    <mergeCell ref="F4:H4"/>
  </mergeCells>
  <printOptions/>
  <pageMargins left="0.5511811023622047" right="0" top="0.2362204724409449" bottom="0.03937007874015748" header="0.11811023622047245" footer="0.11811023622047245"/>
  <pageSetup fitToHeight="1" fitToWidth="1" horizontalDpi="600" verticalDpi="600" orientation="portrait" paperSize="9" scale="66" r:id="rId1"/>
  <ignoredErrors>
    <ignoredError sqref="C16 C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Rukovoditel</cp:lastModifiedBy>
  <cp:lastPrinted>2023-03-23T09:23:10Z</cp:lastPrinted>
  <dcterms:created xsi:type="dcterms:W3CDTF">1996-10-08T23:32:33Z</dcterms:created>
  <dcterms:modified xsi:type="dcterms:W3CDTF">2023-04-13T12:30:51Z</dcterms:modified>
  <cp:category/>
  <cp:version/>
  <cp:contentType/>
  <cp:contentStatus/>
</cp:coreProperties>
</file>