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475" activeTab="0"/>
  </bookViews>
  <sheets>
    <sheet name="28.11" sheetId="1" r:id="rId1"/>
    <sheet name="29.11" sheetId="2" r:id="rId2"/>
    <sheet name="30.11" sheetId="3" r:id="rId3"/>
    <sheet name="01.12" sheetId="4" r:id="rId4"/>
    <sheet name="02.12" sheetId="5" r:id="rId5"/>
  </sheets>
  <definedNames/>
  <calcPr fullCalcOnLoad="1"/>
</workbook>
</file>

<file path=xl/sharedStrings.xml><?xml version="1.0" encoding="utf-8"?>
<sst xmlns="http://schemas.openxmlformats.org/spreadsheetml/2006/main" count="271" uniqueCount="125">
  <si>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</si>
  <si>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</si>
  <si>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</si>
  <si>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</si>
  <si>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</si>
  <si>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</si>
  <si>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</si>
  <si>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</si>
  <si>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</si>
  <si>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</si>
  <si>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</si>
  <si>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</si>
  <si>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</si>
  <si>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</si>
  <si>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</si>
  <si>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</si>
  <si>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Чай с молоком</t>
  </si>
  <si>
    <t>Какао с молоком</t>
  </si>
  <si>
    <t>20/10</t>
  </si>
  <si>
    <r>
      <t xml:space="preserve">                            </t>
    </r>
    <r>
      <rPr>
        <b/>
        <sz val="14"/>
        <rFont val="Calibri"/>
        <family val="2"/>
      </rPr>
      <t>С А Д</t>
    </r>
  </si>
  <si>
    <t>20/5</t>
  </si>
  <si>
    <t>Напиток из плодов шиповника</t>
  </si>
  <si>
    <t>Каша геркулесовая молочная</t>
  </si>
  <si>
    <t>Пюре картофельное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</si>
  <si>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</si>
  <si>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</si>
  <si>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</si>
  <si>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</si>
  <si>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</si>
  <si>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</si>
  <si>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Цена, руб.</t>
  </si>
  <si>
    <t>30/10</t>
  </si>
  <si>
    <t>200</t>
  </si>
  <si>
    <t>180</t>
  </si>
  <si>
    <t>Фрукты свежие ( яблоко )</t>
  </si>
  <si>
    <t>170</t>
  </si>
  <si>
    <t>Суп картофельный с рыбой</t>
  </si>
  <si>
    <t>Булочка «Витушка» с маком</t>
  </si>
  <si>
    <t>200/10</t>
  </si>
  <si>
    <t>50</t>
  </si>
  <si>
    <t>Каша жидкая молочная пшеничная</t>
  </si>
  <si>
    <t>Компот из яблок</t>
  </si>
  <si>
    <t>130</t>
  </si>
  <si>
    <t>Каша молочная гречневая</t>
  </si>
  <si>
    <t>Котлета "Новость"</t>
  </si>
  <si>
    <t xml:space="preserve">Каша жидкая молочная пшенная  </t>
  </si>
  <si>
    <t>Напиток яблочный</t>
  </si>
  <si>
    <t>Чай с лимоном</t>
  </si>
  <si>
    <t>Напиток из ягод</t>
  </si>
  <si>
    <t>Борщ с капустой, картофелем, филе куриным и сметаной</t>
  </si>
  <si>
    <t>Кефир фруктовый</t>
  </si>
  <si>
    <t>Напиток кофейный с молоком (витаминный)</t>
  </si>
  <si>
    <t>Котлета "Морячка"</t>
  </si>
  <si>
    <t>Рассольник "Ленинградский"с куриным филе, со сметаной</t>
  </si>
  <si>
    <t>180/5/5</t>
  </si>
  <si>
    <t>150/5/5</t>
  </si>
  <si>
    <t>Бутерброд с сыром</t>
  </si>
  <si>
    <t>Макаронные изделия отварные</t>
  </si>
  <si>
    <t>180/10</t>
  </si>
  <si>
    <t>150/10</t>
  </si>
  <si>
    <t>Бутерброд с маслом</t>
  </si>
  <si>
    <t>70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</si>
  <si>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</si>
  <si>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</si>
  <si>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</si>
  <si>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Паста "Новинка" ( свинина )</t>
  </si>
  <si>
    <t>160        40/120</t>
  </si>
  <si>
    <t>150      30/120</t>
  </si>
  <si>
    <t>Напиток из изюма</t>
  </si>
  <si>
    <t>Котлета рыбная</t>
  </si>
  <si>
    <t>Напиток из мандаринов</t>
  </si>
  <si>
    <t>180/10/10</t>
  </si>
  <si>
    <t>150/10/10</t>
  </si>
  <si>
    <t>Пряник</t>
  </si>
  <si>
    <t>Каша молочная рисовая с маслом сливочным</t>
  </si>
  <si>
    <t>130/5</t>
  </si>
  <si>
    <t>Котлета из говядины с овощами, с соусом красным</t>
  </si>
  <si>
    <t>70/30</t>
  </si>
  <si>
    <t>110</t>
  </si>
  <si>
    <t>50/30</t>
  </si>
  <si>
    <t>Кисель из ягод</t>
  </si>
  <si>
    <t>Зразы из говядины с соусом сметанным с томатом</t>
  </si>
  <si>
    <t xml:space="preserve">105                 ( 75/30 )      </t>
  </si>
  <si>
    <t xml:space="preserve">75                 ( 55/20 )      </t>
  </si>
  <si>
    <t>Рагу из птицы</t>
  </si>
  <si>
    <t>Плов из свинины</t>
  </si>
  <si>
    <t>50/150</t>
  </si>
  <si>
    <t>185        (50/135 )</t>
  </si>
  <si>
    <t>40/150</t>
  </si>
  <si>
    <t>250</t>
  </si>
  <si>
    <t>Греча отварная</t>
  </si>
  <si>
    <t>Печенье сахарное</t>
  </si>
  <si>
    <t>Фрукты свежие ( мандарин)</t>
  </si>
  <si>
    <t>Картофельная запеканка с курой соусом сметанным</t>
  </si>
  <si>
    <t>150/20</t>
  </si>
  <si>
    <t>100</t>
  </si>
  <si>
    <t>Щи из квашеной капусты с говядиной</t>
  </si>
  <si>
    <t>180/5</t>
  </si>
  <si>
    <t>150/5</t>
  </si>
  <si>
    <t xml:space="preserve">Кефир </t>
  </si>
  <si>
    <t>Фрукты свежие ( яблоко)</t>
  </si>
  <si>
    <t>Горошек зеленый припущеный</t>
  </si>
  <si>
    <t>30</t>
  </si>
  <si>
    <t>110/20</t>
  </si>
  <si>
    <t xml:space="preserve">Напиток кофейный с молоком </t>
  </si>
  <si>
    <t>Фрукты свежие ( груша)</t>
  </si>
  <si>
    <t>Капуста тушеная</t>
  </si>
  <si>
    <t>150    (130/20)</t>
  </si>
  <si>
    <t>450</t>
  </si>
  <si>
    <t>545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</si>
  <si>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«28» ноября  2022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</si>
  <si>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«29» ноября 2022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</si>
  <si>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«30» ноября 2022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</si>
  <si>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«01» декабря  2022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</si>
  <si>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«02» декабря  2022 года.</t>
    </r>
  </si>
  <si>
    <t>26</t>
  </si>
  <si>
    <t>Напиток из апельсинов</t>
  </si>
  <si>
    <t>Сырники из творога с соусом ягодным</t>
  </si>
  <si>
    <t>Салат из свеклы отварной</t>
  </si>
  <si>
    <t>40</t>
  </si>
  <si>
    <t>600</t>
  </si>
  <si>
    <t>125  (110/15)</t>
  </si>
  <si>
    <t>34</t>
  </si>
  <si>
    <t>120</t>
  </si>
  <si>
    <t>320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</si>
</sst>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92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12" xfId="0" applyFont="1" applyBorder="1" applyAlignment="1">
      <alignment vertical="top" wrapText="1"/>
    </xf>
    <xf numFmtId="19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19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right"/>
    </xf>
    <xf numFmtId="2" fontId="9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192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top" wrapText="1"/>
    </xf>
    <xf numFmtId="192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right" vertical="top" wrapText="1"/>
    </xf>
    <xf numFmtId="192" fontId="7" fillId="0" borderId="17" xfId="0" applyNumberFormat="1" applyFont="1" applyBorder="1" applyAlignment="1">
      <alignment horizontal="center" vertical="top" wrapText="1"/>
    </xf>
    <xf numFmtId="192" fontId="7" fillId="0" borderId="18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32"/>
  <sheetViews>
    <sheetView tabSelected="1" zoomScale="70" zoomScaleNormal="70" zoomScalePageLayoutView="0" workbookViewId="0" topLeftCell="A1">
      <selection activeCell="A1" sqref="A1:IV3"/>
    </sheetView>
  </sheetViews>
  <sheetFormatPr defaultColWidth="9.140625" defaultRowHeight="13.5" customHeight="1"/>
  <cols>
    <col min="1" max="1" width="5.00390625" style="0" customWidth="1"/>
    <col min="2" max="2" width="46.8515625" style="0" customWidth="1"/>
    <col min="3" max="3" width="14.28125" style="3" customWidth="1"/>
    <col min="4" max="4" width="13.8515625" style="42" customWidth="1"/>
    <col min="5" max="5" width="18.140625" style="9" customWidth="1"/>
    <col min="6" max="6" width="13.57421875" style="3" customWidth="1"/>
    <col min="7" max="7" width="14.140625" style="42" customWidth="1"/>
    <col min="8" max="8" width="18.00390625" style="9" customWidth="1"/>
  </cols>
  <sheetData>
    <row r="1" ht="11.25" customHeight="1">
      <c r="B1" s="1"/>
    </row>
    <row r="2" ht="17.25" customHeight="1">
      <c r="B2" s="24" t="s">
        <v>110</v>
      </c>
    </row>
    <row r="3" ht="13.5" customHeight="1" thickBot="1">
      <c r="B3" s="1"/>
    </row>
    <row r="4" spans="2:8" ht="31.5" customHeight="1" thickBot="1">
      <c r="B4" s="60" t="s">
        <v>0</v>
      </c>
      <c r="C4" s="62" t="s">
        <v>19</v>
      </c>
      <c r="D4" s="63"/>
      <c r="E4" s="64"/>
      <c r="F4" s="65" t="s">
        <v>1</v>
      </c>
      <c r="G4" s="66"/>
      <c r="H4" s="67"/>
    </row>
    <row r="5" spans="2:8" ht="63.75" customHeight="1" thickBot="1">
      <c r="B5" s="61"/>
      <c r="C5" s="11" t="s">
        <v>26</v>
      </c>
      <c r="D5" s="35" t="s">
        <v>27</v>
      </c>
      <c r="E5" s="12" t="s">
        <v>28</v>
      </c>
      <c r="F5" s="11" t="s">
        <v>26</v>
      </c>
      <c r="G5" s="35" t="s">
        <v>29</v>
      </c>
      <c r="H5" s="12" t="s">
        <v>28</v>
      </c>
    </row>
    <row r="6" spans="2:8" ht="18" customHeight="1" thickBot="1">
      <c r="B6" s="13" t="s">
        <v>2</v>
      </c>
      <c r="C6" s="14"/>
      <c r="D6" s="35"/>
      <c r="E6" s="12"/>
      <c r="F6" s="11"/>
      <c r="G6" s="35"/>
      <c r="H6" s="12"/>
    </row>
    <row r="7" spans="2:8" ht="45.75" customHeight="1" thickBot="1">
      <c r="B7" s="17" t="s">
        <v>74</v>
      </c>
      <c r="C7" s="14" t="s">
        <v>58</v>
      </c>
      <c r="D7" s="35">
        <v>16.01</v>
      </c>
      <c r="E7" s="12">
        <v>231.6</v>
      </c>
      <c r="F7" s="11" t="s">
        <v>75</v>
      </c>
      <c r="G7" s="35">
        <v>9.8</v>
      </c>
      <c r="H7" s="12">
        <v>152.6</v>
      </c>
    </row>
    <row r="8" spans="2:8" ht="29.25" customHeight="1" thickBot="1">
      <c r="B8" s="17" t="s">
        <v>62</v>
      </c>
      <c r="C8" s="14">
        <v>180</v>
      </c>
      <c r="D8" s="35">
        <v>6.77</v>
      </c>
      <c r="E8" s="12">
        <v>73.5</v>
      </c>
      <c r="F8" s="11">
        <v>130</v>
      </c>
      <c r="G8" s="35">
        <v>4.89</v>
      </c>
      <c r="H8" s="12">
        <v>53.04</v>
      </c>
    </row>
    <row r="9" spans="2:8" ht="28.5" customHeight="1" thickBot="1">
      <c r="B9" s="17" t="s">
        <v>56</v>
      </c>
      <c r="C9" s="14" t="s">
        <v>31</v>
      </c>
      <c r="D9" s="35">
        <v>8.69</v>
      </c>
      <c r="E9" s="12">
        <v>113.4</v>
      </c>
      <c r="F9" s="14" t="s">
        <v>31</v>
      </c>
      <c r="G9" s="35">
        <v>8.69</v>
      </c>
      <c r="H9" s="12">
        <v>113.4</v>
      </c>
    </row>
    <row r="10" spans="2:8" ht="18" customHeight="1" thickBot="1">
      <c r="B10" s="13" t="s">
        <v>3</v>
      </c>
      <c r="C10" s="14"/>
      <c r="D10" s="35"/>
      <c r="E10" s="12"/>
      <c r="F10" s="11"/>
      <c r="G10" s="35"/>
      <c r="H10" s="12"/>
    </row>
    <row r="11" spans="2:8" ht="18" customHeight="1" thickBot="1">
      <c r="B11" s="17" t="s">
        <v>63</v>
      </c>
      <c r="C11" s="14" t="s">
        <v>32</v>
      </c>
      <c r="D11" s="35">
        <v>0.77</v>
      </c>
      <c r="E11" s="12">
        <v>20</v>
      </c>
      <c r="F11" s="11">
        <v>200</v>
      </c>
      <c r="G11" s="35">
        <v>0.77</v>
      </c>
      <c r="H11" s="12">
        <v>20</v>
      </c>
    </row>
    <row r="12" spans="2:8" ht="39.75" customHeight="1" thickBot="1">
      <c r="B12" s="13" t="s">
        <v>4</v>
      </c>
      <c r="C12" s="41">
        <v>610</v>
      </c>
      <c r="D12" s="36"/>
      <c r="E12" s="20">
        <f>SUM(E6:E11)</f>
        <v>438.5</v>
      </c>
      <c r="F12" s="21">
        <v>505</v>
      </c>
      <c r="G12" s="36"/>
      <c r="H12" s="20">
        <f>SUM(H7:H11)</f>
        <v>339.03999999999996</v>
      </c>
    </row>
    <row r="13" spans="2:8" ht="17.25" customHeight="1" thickBot="1">
      <c r="B13" s="13" t="s">
        <v>5</v>
      </c>
      <c r="C13" s="14"/>
      <c r="D13" s="35"/>
      <c r="E13" s="12"/>
      <c r="F13" s="11"/>
      <c r="G13" s="35"/>
      <c r="H13" s="12"/>
    </row>
    <row r="14" spans="2:8" ht="42.75" customHeight="1" thickBot="1">
      <c r="B14" s="17" t="s">
        <v>64</v>
      </c>
      <c r="C14" s="14" t="s">
        <v>71</v>
      </c>
      <c r="D14" s="35">
        <v>10.7</v>
      </c>
      <c r="E14" s="12">
        <v>178.6</v>
      </c>
      <c r="F14" s="11" t="s">
        <v>72</v>
      </c>
      <c r="G14" s="35">
        <v>10.26</v>
      </c>
      <c r="H14" s="12">
        <v>138.1</v>
      </c>
    </row>
    <row r="15" spans="2:8" ht="42.75" customHeight="1" thickBot="1">
      <c r="B15" s="17" t="s">
        <v>65</v>
      </c>
      <c r="C15" s="14" t="s">
        <v>66</v>
      </c>
      <c r="D15" s="35">
        <v>16.78</v>
      </c>
      <c r="E15" s="12">
        <v>151</v>
      </c>
      <c r="F15" s="11" t="s">
        <v>67</v>
      </c>
      <c r="G15" s="35">
        <v>13.97</v>
      </c>
      <c r="H15" s="12">
        <v>141.7</v>
      </c>
    </row>
    <row r="16" spans="2:8" ht="23.25" customHeight="1" thickBot="1">
      <c r="B16" s="17" t="s">
        <v>68</v>
      </c>
      <c r="C16" s="14" t="s">
        <v>32</v>
      </c>
      <c r="D16" s="35">
        <v>2.8</v>
      </c>
      <c r="E16" s="12">
        <v>77.7</v>
      </c>
      <c r="F16" s="11">
        <v>200</v>
      </c>
      <c r="G16" s="35">
        <v>2.8</v>
      </c>
      <c r="H16" s="12">
        <v>77.7</v>
      </c>
    </row>
    <row r="17" spans="2:8" ht="38.25" customHeight="1" thickBot="1">
      <c r="B17" s="17" t="s">
        <v>7</v>
      </c>
      <c r="C17" s="14" t="s">
        <v>119</v>
      </c>
      <c r="D17" s="35">
        <v>2.77</v>
      </c>
      <c r="E17" s="12">
        <v>82.4</v>
      </c>
      <c r="F17" s="11">
        <v>41</v>
      </c>
      <c r="G17" s="35">
        <v>2.87</v>
      </c>
      <c r="H17" s="12">
        <v>84.46</v>
      </c>
    </row>
    <row r="18" spans="2:8" ht="36.75" customHeight="1" thickBot="1">
      <c r="B18" s="13" t="s">
        <v>4</v>
      </c>
      <c r="C18" s="18" t="s">
        <v>120</v>
      </c>
      <c r="D18" s="36"/>
      <c r="E18" s="20">
        <f>SUM(E13:E17)</f>
        <v>489.70000000000005</v>
      </c>
      <c r="F18" s="21">
        <v>561</v>
      </c>
      <c r="G18" s="36"/>
      <c r="H18" s="20">
        <f>SUM(H13:H17)</f>
        <v>441.9599999999999</v>
      </c>
    </row>
    <row r="19" spans="2:8" ht="22.5" customHeight="1" thickBot="1">
      <c r="B19" s="13" t="s">
        <v>8</v>
      </c>
      <c r="C19" s="14"/>
      <c r="D19" s="35"/>
      <c r="E19" s="12"/>
      <c r="F19" s="11"/>
      <c r="G19" s="35"/>
      <c r="H19" s="12"/>
    </row>
    <row r="20" spans="2:8" ht="20.25" customHeight="1" thickBot="1">
      <c r="B20" s="17" t="s">
        <v>50</v>
      </c>
      <c r="C20" s="14" t="s">
        <v>32</v>
      </c>
      <c r="D20" s="35">
        <v>17.14</v>
      </c>
      <c r="E20" s="12">
        <v>156</v>
      </c>
      <c r="F20" s="11">
        <v>150</v>
      </c>
      <c r="G20" s="35">
        <v>12.83</v>
      </c>
      <c r="H20" s="12">
        <v>117</v>
      </c>
    </row>
    <row r="21" spans="2:8" ht="41.25" customHeight="1" thickBot="1">
      <c r="B21" s="17" t="s">
        <v>34</v>
      </c>
      <c r="C21" s="14" t="s">
        <v>123</v>
      </c>
      <c r="D21" s="35">
        <v>10.2</v>
      </c>
      <c r="E21" s="12">
        <v>56.4</v>
      </c>
      <c r="F21" s="11">
        <v>125</v>
      </c>
      <c r="G21" s="35">
        <v>10.63</v>
      </c>
      <c r="H21" s="12">
        <v>58.75</v>
      </c>
    </row>
    <row r="22" spans="2:8" ht="39.75" customHeight="1" thickBot="1">
      <c r="B22" s="13" t="s">
        <v>4</v>
      </c>
      <c r="C22" s="18" t="s">
        <v>124</v>
      </c>
      <c r="D22" s="36"/>
      <c r="E22" s="20">
        <f>SUM(E20:E21)</f>
        <v>212.4</v>
      </c>
      <c r="F22" s="21">
        <v>275</v>
      </c>
      <c r="G22" s="36"/>
      <c r="H22" s="20">
        <f>SUM(H19:H21)</f>
        <v>175.75</v>
      </c>
    </row>
    <row r="23" spans="2:8" ht="20.25" customHeight="1" thickBot="1">
      <c r="B23" s="13" t="s">
        <v>10</v>
      </c>
      <c r="C23" s="14"/>
      <c r="D23" s="35"/>
      <c r="E23" s="12"/>
      <c r="F23" s="11"/>
      <c r="G23" s="35"/>
      <c r="H23" s="12"/>
    </row>
    <row r="24" spans="2:8" ht="20.25" customHeight="1" thickBot="1">
      <c r="B24" s="17" t="s">
        <v>118</v>
      </c>
      <c r="C24" s="14" t="s">
        <v>95</v>
      </c>
      <c r="D24" s="35">
        <v>3.17</v>
      </c>
      <c r="E24" s="12">
        <v>148.8</v>
      </c>
      <c r="F24" s="11">
        <v>50</v>
      </c>
      <c r="G24" s="35">
        <v>1.59</v>
      </c>
      <c r="H24" s="12">
        <v>74.4</v>
      </c>
    </row>
    <row r="25" spans="2:8" ht="30" customHeight="1" thickBot="1">
      <c r="B25" s="17" t="s">
        <v>69</v>
      </c>
      <c r="C25" s="14" t="s">
        <v>61</v>
      </c>
      <c r="D25" s="35">
        <v>17.12</v>
      </c>
      <c r="E25" s="12">
        <v>137.2</v>
      </c>
      <c r="F25" s="11">
        <v>60</v>
      </c>
      <c r="G25" s="35">
        <v>14.63</v>
      </c>
      <c r="H25" s="12">
        <v>117.6</v>
      </c>
    </row>
    <row r="26" spans="2:8" ht="28.5" customHeight="1" thickBot="1">
      <c r="B26" s="17" t="s">
        <v>23</v>
      </c>
      <c r="C26" s="14" t="s">
        <v>42</v>
      </c>
      <c r="D26" s="35">
        <v>7.57</v>
      </c>
      <c r="E26" s="12">
        <v>141.7</v>
      </c>
      <c r="F26" s="11">
        <v>110</v>
      </c>
      <c r="G26" s="35">
        <v>6.4</v>
      </c>
      <c r="H26" s="12">
        <v>119.9</v>
      </c>
    </row>
    <row r="27" spans="2:8" ht="18.75" customHeight="1" thickBot="1">
      <c r="B27" s="17" t="s">
        <v>70</v>
      </c>
      <c r="C27" s="14">
        <v>200</v>
      </c>
      <c r="D27" s="35">
        <v>4.47</v>
      </c>
      <c r="E27" s="12">
        <v>85.6</v>
      </c>
      <c r="F27" s="11">
        <v>200</v>
      </c>
      <c r="G27" s="35">
        <v>4.47</v>
      </c>
      <c r="H27" s="12">
        <v>85.6</v>
      </c>
    </row>
    <row r="28" spans="2:8" ht="42" customHeight="1" thickBot="1">
      <c r="B28" s="17" t="s">
        <v>7</v>
      </c>
      <c r="C28" s="43">
        <v>31</v>
      </c>
      <c r="D28" s="35">
        <v>2.16</v>
      </c>
      <c r="E28" s="12">
        <v>63.86</v>
      </c>
      <c r="F28" s="11">
        <v>29</v>
      </c>
      <c r="G28" s="35">
        <v>2.04</v>
      </c>
      <c r="H28" s="12">
        <v>59.74</v>
      </c>
    </row>
    <row r="29" spans="2:8" ht="21" customHeight="1" thickBot="1">
      <c r="B29" s="28" t="s">
        <v>4</v>
      </c>
      <c r="C29" s="44">
        <v>531</v>
      </c>
      <c r="D29" s="37"/>
      <c r="E29" s="29">
        <f>SUM(E23:E28)</f>
        <v>577.16</v>
      </c>
      <c r="F29" s="30">
        <v>449</v>
      </c>
      <c r="G29" s="37"/>
      <c r="H29" s="29">
        <f>SUM(H23:H28)</f>
        <v>457.24</v>
      </c>
    </row>
    <row r="30" spans="2:8" ht="42.75" customHeight="1" thickBot="1">
      <c r="B30" s="13" t="s">
        <v>12</v>
      </c>
      <c r="C30" s="18">
        <f>C12+C18+C22+C29</f>
        <v>2061</v>
      </c>
      <c r="D30" s="36" t="s">
        <v>13</v>
      </c>
      <c r="E30" s="20">
        <f>SUM(E12+E18+E22+E29)</f>
        <v>1717.7600000000002</v>
      </c>
      <c r="F30" s="21">
        <f>F12+F18+F22+F29</f>
        <v>1790</v>
      </c>
      <c r="G30" s="36" t="s">
        <v>14</v>
      </c>
      <c r="H30" s="20">
        <f>SUM(H12+H18+H22+H29)</f>
        <v>1413.9899999999998</v>
      </c>
    </row>
    <row r="31" spans="2:8" ht="39" customHeight="1" thickBot="1">
      <c r="B31" s="13" t="s">
        <v>15</v>
      </c>
      <c r="C31" s="21"/>
      <c r="D31" s="36">
        <f>SUM(D7:D30)</f>
        <v>127.12</v>
      </c>
      <c r="E31" s="20"/>
      <c r="F31" s="21"/>
      <c r="G31" s="36">
        <f>SUM(G7:G30)</f>
        <v>106.64</v>
      </c>
      <c r="H31" s="20"/>
    </row>
    <row r="32" spans="2:8" ht="13.5" customHeight="1">
      <c r="B32" s="6"/>
      <c r="C32" s="7"/>
      <c r="D32" s="38"/>
      <c r="E32" s="10"/>
      <c r="F32" s="7"/>
      <c r="G32" s="38"/>
      <c r="H32" s="10"/>
    </row>
  </sheetData>
  <sheetProtection/>
  <mergeCells count="3">
    <mergeCell ref="B4:B5"/>
    <mergeCell ref="C4:E4"/>
    <mergeCell ref="F4:H4"/>
  </mergeCells>
  <printOptions/>
  <pageMargins left="0" right="0" top="0" bottom="0" header="0.5118110236220472" footer="0.5118110236220472"/>
  <pageSetup horizontalDpi="600" verticalDpi="600" orientation="portrait" paperSize="9" scale="70" r:id="rId1"/>
  <ignoredErrors>
    <ignoredError sqref="C11 C25 C16 C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H32"/>
  <sheetViews>
    <sheetView zoomScale="70" zoomScaleNormal="70" zoomScalePageLayoutView="0" workbookViewId="0" topLeftCell="A1">
      <selection activeCell="B39" sqref="B39"/>
    </sheetView>
  </sheetViews>
  <sheetFormatPr defaultColWidth="9.140625" defaultRowHeight="13.5" customHeight="1"/>
  <cols>
    <col min="1" max="1" width="5.00390625" style="0" customWidth="1"/>
    <col min="2" max="2" width="46.57421875" style="0" customWidth="1"/>
    <col min="3" max="3" width="12.421875" style="3" customWidth="1"/>
    <col min="4" max="4" width="13.7109375" style="42" customWidth="1"/>
    <col min="5" max="5" width="18.421875" style="9" customWidth="1"/>
    <col min="6" max="6" width="12.28125" style="3" customWidth="1"/>
    <col min="7" max="7" width="14.00390625" style="42" customWidth="1"/>
    <col min="8" max="8" width="18.140625" style="9" customWidth="1"/>
  </cols>
  <sheetData>
    <row r="1" ht="22.5" customHeight="1">
      <c r="B1" s="1"/>
    </row>
    <row r="2" ht="17.25" customHeight="1">
      <c r="B2" s="24" t="s">
        <v>111</v>
      </c>
    </row>
    <row r="3" ht="13.5" customHeight="1" thickBot="1">
      <c r="B3" s="1"/>
    </row>
    <row r="4" spans="2:8" ht="31.5" customHeight="1" thickBot="1">
      <c r="B4" s="60" t="s">
        <v>0</v>
      </c>
      <c r="C4" s="62" t="s">
        <v>19</v>
      </c>
      <c r="D4" s="63"/>
      <c r="E4" s="64"/>
      <c r="F4" s="68" t="s">
        <v>1</v>
      </c>
      <c r="G4" s="69"/>
      <c r="H4" s="70"/>
    </row>
    <row r="5" spans="2:8" ht="63.75" customHeight="1" thickBot="1">
      <c r="B5" s="61"/>
      <c r="C5" s="11" t="s">
        <v>26</v>
      </c>
      <c r="D5" s="35" t="s">
        <v>27</v>
      </c>
      <c r="E5" s="12" t="s">
        <v>28</v>
      </c>
      <c r="F5" s="11" t="s">
        <v>26</v>
      </c>
      <c r="G5" s="35" t="s">
        <v>27</v>
      </c>
      <c r="H5" s="12" t="s">
        <v>28</v>
      </c>
    </row>
    <row r="6" spans="2:8" ht="18" customHeight="1" thickBot="1">
      <c r="B6" s="13" t="s">
        <v>2</v>
      </c>
      <c r="C6" s="14"/>
      <c r="D6" s="35"/>
      <c r="E6" s="12"/>
      <c r="F6" s="11"/>
      <c r="G6" s="35"/>
      <c r="H6" s="12"/>
    </row>
    <row r="7" spans="2:8" ht="18" customHeight="1" thickBot="1">
      <c r="B7" s="17" t="s">
        <v>45</v>
      </c>
      <c r="C7" s="43">
        <v>180</v>
      </c>
      <c r="D7" s="35">
        <v>7.53</v>
      </c>
      <c r="E7" s="12">
        <v>144</v>
      </c>
      <c r="F7" s="11">
        <v>150</v>
      </c>
      <c r="G7" s="35">
        <v>6.27</v>
      </c>
      <c r="H7" s="12">
        <v>120</v>
      </c>
    </row>
    <row r="8" spans="2:8" ht="19.5" customHeight="1" thickBot="1">
      <c r="B8" s="17" t="s">
        <v>16</v>
      </c>
      <c r="C8" s="14" t="s">
        <v>32</v>
      </c>
      <c r="D8" s="35">
        <v>3.87</v>
      </c>
      <c r="E8" s="12">
        <v>79.4</v>
      </c>
      <c r="F8" s="11">
        <v>150</v>
      </c>
      <c r="G8" s="35">
        <v>2.9</v>
      </c>
      <c r="H8" s="12">
        <v>59.6</v>
      </c>
    </row>
    <row r="9" spans="2:8" s="33" customFormat="1" ht="28.5" customHeight="1" thickBot="1">
      <c r="B9" s="17" t="s">
        <v>56</v>
      </c>
      <c r="C9" s="14" t="s">
        <v>31</v>
      </c>
      <c r="D9" s="35">
        <v>8.69</v>
      </c>
      <c r="E9" s="12">
        <v>113.4</v>
      </c>
      <c r="F9" s="14" t="s">
        <v>18</v>
      </c>
      <c r="G9" s="35">
        <v>7.64</v>
      </c>
      <c r="H9" s="12">
        <v>87.4</v>
      </c>
    </row>
    <row r="10" spans="2:8" ht="18" customHeight="1" thickBot="1">
      <c r="B10" s="13" t="s">
        <v>3</v>
      </c>
      <c r="C10" s="14"/>
      <c r="D10" s="35"/>
      <c r="E10" s="12"/>
      <c r="F10" s="11"/>
      <c r="G10" s="35"/>
      <c r="H10" s="12"/>
    </row>
    <row r="11" spans="2:8" ht="18" customHeight="1" thickBot="1">
      <c r="B11" s="17" t="s">
        <v>46</v>
      </c>
      <c r="C11" s="14" t="s">
        <v>32</v>
      </c>
      <c r="D11" s="35">
        <v>3.28</v>
      </c>
      <c r="E11" s="12">
        <v>102</v>
      </c>
      <c r="F11" s="11">
        <v>150</v>
      </c>
      <c r="G11" s="35">
        <v>2.46</v>
      </c>
      <c r="H11" s="12">
        <v>76.5</v>
      </c>
    </row>
    <row r="12" spans="2:8" ht="18" customHeight="1" thickBot="1">
      <c r="B12" s="17" t="s">
        <v>92</v>
      </c>
      <c r="C12" s="43">
        <v>150</v>
      </c>
      <c r="D12" s="35">
        <v>18.75</v>
      </c>
      <c r="E12" s="12">
        <v>49.5</v>
      </c>
      <c r="F12" s="11">
        <v>100</v>
      </c>
      <c r="G12" s="35">
        <v>12.5</v>
      </c>
      <c r="H12" s="12">
        <v>33</v>
      </c>
    </row>
    <row r="13" spans="2:8" ht="39.75" customHeight="1" thickBot="1">
      <c r="B13" s="13" t="s">
        <v>4</v>
      </c>
      <c r="C13" s="41">
        <v>770</v>
      </c>
      <c r="D13" s="36"/>
      <c r="E13" s="20">
        <f>SUM(E7:E12)</f>
        <v>488.3</v>
      </c>
      <c r="F13" s="21">
        <v>580</v>
      </c>
      <c r="G13" s="36"/>
      <c r="H13" s="20">
        <f>SUM(H6:H12)</f>
        <v>376.5</v>
      </c>
    </row>
    <row r="14" spans="2:8" ht="17.25" customHeight="1" thickBot="1">
      <c r="B14" s="13" t="s">
        <v>5</v>
      </c>
      <c r="C14" s="14"/>
      <c r="D14" s="35"/>
      <c r="E14" s="12"/>
      <c r="F14" s="11"/>
      <c r="G14" s="35"/>
      <c r="H14" s="12"/>
    </row>
    <row r="15" spans="2:8" ht="29.25" customHeight="1" thickBot="1">
      <c r="B15" s="17" t="s">
        <v>36</v>
      </c>
      <c r="C15" s="14" t="s">
        <v>58</v>
      </c>
      <c r="D15" s="35">
        <v>6.05</v>
      </c>
      <c r="E15" s="12">
        <v>77.5</v>
      </c>
      <c r="F15" s="14" t="s">
        <v>59</v>
      </c>
      <c r="G15" s="35">
        <v>5.34</v>
      </c>
      <c r="H15" s="12">
        <v>65.9</v>
      </c>
    </row>
    <row r="16" spans="2:8" ht="50.25" customHeight="1" thickBot="1">
      <c r="B16" s="17" t="s">
        <v>84</v>
      </c>
      <c r="C16" s="14" t="s">
        <v>87</v>
      </c>
      <c r="D16" s="35">
        <v>25.02</v>
      </c>
      <c r="E16" s="12">
        <v>292.2</v>
      </c>
      <c r="F16" s="14" t="s">
        <v>87</v>
      </c>
      <c r="G16" s="35">
        <v>25.02</v>
      </c>
      <c r="H16" s="12">
        <v>292.2</v>
      </c>
    </row>
    <row r="17" spans="2:8" ht="19.5" customHeight="1" thickBot="1">
      <c r="B17" s="17" t="s">
        <v>21</v>
      </c>
      <c r="C17" s="14" t="s">
        <v>32</v>
      </c>
      <c r="D17" s="35">
        <v>4.97</v>
      </c>
      <c r="E17" s="12">
        <v>45.56</v>
      </c>
      <c r="F17" s="11">
        <v>150</v>
      </c>
      <c r="G17" s="35">
        <v>3.72</v>
      </c>
      <c r="H17" s="12">
        <v>34.2</v>
      </c>
    </row>
    <row r="18" spans="2:8" ht="38.25" customHeight="1" thickBot="1">
      <c r="B18" s="17" t="s">
        <v>7</v>
      </c>
      <c r="C18" s="43">
        <v>50</v>
      </c>
      <c r="D18" s="35">
        <v>3.5</v>
      </c>
      <c r="E18" s="12">
        <v>103</v>
      </c>
      <c r="F18" s="11">
        <v>45</v>
      </c>
      <c r="G18" s="35">
        <v>3.15</v>
      </c>
      <c r="H18" s="12">
        <v>92.7</v>
      </c>
    </row>
    <row r="19" spans="2:8" ht="36.75" customHeight="1" thickBot="1">
      <c r="B19" s="13" t="s">
        <v>4</v>
      </c>
      <c r="C19" s="41">
        <v>625</v>
      </c>
      <c r="D19" s="36"/>
      <c r="E19" s="20">
        <f>SUM(E14:E18)</f>
        <v>518.26</v>
      </c>
      <c r="F19" s="21">
        <v>540</v>
      </c>
      <c r="G19" s="36"/>
      <c r="H19" s="20">
        <f>SUM(H14:H18)</f>
        <v>485</v>
      </c>
    </row>
    <row r="20" spans="2:8" ht="17.25" customHeight="1" thickBot="1">
      <c r="B20" s="13" t="s">
        <v>8</v>
      </c>
      <c r="C20" s="14"/>
      <c r="D20" s="35"/>
      <c r="E20" s="12"/>
      <c r="F20" s="11"/>
      <c r="G20" s="35"/>
      <c r="H20" s="12"/>
    </row>
    <row r="21" spans="2:8" ht="17.25" customHeight="1" thickBot="1">
      <c r="B21" s="17" t="s">
        <v>80</v>
      </c>
      <c r="C21" s="14"/>
      <c r="D21" s="35"/>
      <c r="E21" s="12"/>
      <c r="F21" s="11">
        <v>150</v>
      </c>
      <c r="G21" s="35">
        <v>4.62</v>
      </c>
      <c r="H21" s="12">
        <v>52.8</v>
      </c>
    </row>
    <row r="22" spans="2:8" ht="19.5" customHeight="1" thickBot="1">
      <c r="B22" s="17" t="s">
        <v>24</v>
      </c>
      <c r="C22" s="14">
        <v>200</v>
      </c>
      <c r="D22" s="35">
        <v>6.51</v>
      </c>
      <c r="E22" s="12">
        <v>70.4</v>
      </c>
      <c r="F22" s="14"/>
      <c r="G22" s="35"/>
      <c r="H22" s="12"/>
    </row>
    <row r="23" spans="2:8" ht="18.75" customHeight="1" thickBot="1">
      <c r="B23" s="17" t="s">
        <v>37</v>
      </c>
      <c r="C23" s="14">
        <v>50</v>
      </c>
      <c r="D23" s="35">
        <v>5.71</v>
      </c>
      <c r="E23" s="12">
        <v>188.1</v>
      </c>
      <c r="F23" s="14">
        <v>50</v>
      </c>
      <c r="G23" s="35">
        <v>5.71</v>
      </c>
      <c r="H23" s="12">
        <v>188.1</v>
      </c>
    </row>
    <row r="24" spans="2:8" ht="39.75" customHeight="1" thickBot="1">
      <c r="B24" s="13" t="s">
        <v>4</v>
      </c>
      <c r="C24" s="18" t="s">
        <v>89</v>
      </c>
      <c r="D24" s="36"/>
      <c r="E24" s="20">
        <f>SUM(E22:E23)</f>
        <v>258.5</v>
      </c>
      <c r="F24" s="18" t="s">
        <v>32</v>
      </c>
      <c r="G24" s="36"/>
      <c r="H24" s="20">
        <f>SUM(H21:H23)</f>
        <v>240.89999999999998</v>
      </c>
    </row>
    <row r="25" spans="2:8" ht="21" customHeight="1" thickBot="1">
      <c r="B25" s="13" t="s">
        <v>10</v>
      </c>
      <c r="C25" s="14"/>
      <c r="D25" s="35"/>
      <c r="E25" s="12"/>
      <c r="F25" s="11"/>
      <c r="G25" s="35"/>
      <c r="H25" s="12"/>
    </row>
    <row r="26" spans="2:8" ht="24" customHeight="1" thickBot="1">
      <c r="B26" s="17" t="s">
        <v>85</v>
      </c>
      <c r="C26" s="14" t="s">
        <v>86</v>
      </c>
      <c r="D26" s="35">
        <v>27.73</v>
      </c>
      <c r="E26" s="12">
        <v>424</v>
      </c>
      <c r="F26" s="14" t="s">
        <v>88</v>
      </c>
      <c r="G26" s="35">
        <v>23.45</v>
      </c>
      <c r="H26" s="12">
        <v>386.5</v>
      </c>
    </row>
    <row r="27" spans="2:8" ht="24" customHeight="1" thickBot="1">
      <c r="B27" s="17" t="s">
        <v>47</v>
      </c>
      <c r="C27" s="14" t="s">
        <v>38</v>
      </c>
      <c r="D27" s="35">
        <v>2.07</v>
      </c>
      <c r="E27" s="12">
        <v>22.5</v>
      </c>
      <c r="F27" s="14" t="s">
        <v>38</v>
      </c>
      <c r="G27" s="35">
        <v>2.07</v>
      </c>
      <c r="H27" s="12">
        <v>22.5</v>
      </c>
    </row>
    <row r="28" spans="2:8" ht="24" customHeight="1" thickBot="1">
      <c r="B28" s="17" t="s">
        <v>7</v>
      </c>
      <c r="C28" s="43">
        <v>49</v>
      </c>
      <c r="D28" s="35">
        <v>3.44</v>
      </c>
      <c r="E28" s="12">
        <v>100.94</v>
      </c>
      <c r="F28" s="43">
        <v>26</v>
      </c>
      <c r="G28" s="35">
        <v>1.79</v>
      </c>
      <c r="H28" s="12">
        <v>43.56</v>
      </c>
    </row>
    <row r="29" spans="2:8" ht="32.25" customHeight="1" thickBot="1">
      <c r="B29" s="28" t="s">
        <v>4</v>
      </c>
      <c r="C29" s="44">
        <v>459</v>
      </c>
      <c r="D29" s="37"/>
      <c r="E29" s="29">
        <f>SUM(E26:E28)</f>
        <v>547.44</v>
      </c>
      <c r="F29" s="30">
        <v>426</v>
      </c>
      <c r="G29" s="37"/>
      <c r="H29" s="29">
        <f>SUM(H26:H28)</f>
        <v>452.56</v>
      </c>
    </row>
    <row r="30" spans="2:8" ht="42.75" customHeight="1" thickBot="1">
      <c r="B30" s="13" t="s">
        <v>12</v>
      </c>
      <c r="C30" s="18">
        <f>SUM(C13+C19+C24+C29)</f>
        <v>2104</v>
      </c>
      <c r="D30" s="36" t="s">
        <v>13</v>
      </c>
      <c r="E30" s="20">
        <f>SUM(E13+E19+E24+E29)</f>
        <v>1812.5</v>
      </c>
      <c r="F30" s="18">
        <f>SUM(F13+F19+F24+F29)</f>
        <v>1746</v>
      </c>
      <c r="G30" s="36" t="s">
        <v>14</v>
      </c>
      <c r="H30" s="20">
        <f>SUM(H13+H19+H24+H29)</f>
        <v>1554.96</v>
      </c>
    </row>
    <row r="31" spans="2:8" ht="39" customHeight="1" thickBot="1">
      <c r="B31" s="13" t="s">
        <v>15</v>
      </c>
      <c r="C31" s="21"/>
      <c r="D31" s="36">
        <f>SUM(D7:D30)</f>
        <v>127.11999999999999</v>
      </c>
      <c r="E31" s="20"/>
      <c r="F31" s="21"/>
      <c r="G31" s="36">
        <f>SUM(G7:G30)</f>
        <v>106.64</v>
      </c>
      <c r="H31" s="20"/>
    </row>
    <row r="32" spans="2:8" ht="13.5" customHeight="1">
      <c r="B32" s="6"/>
      <c r="C32" s="7"/>
      <c r="D32" s="38"/>
      <c r="E32" s="10"/>
      <c r="F32" s="7"/>
      <c r="G32" s="38"/>
      <c r="H32" s="10"/>
    </row>
  </sheetData>
  <sheetProtection/>
  <mergeCells count="3">
    <mergeCell ref="B4:B5"/>
    <mergeCell ref="C4:E4"/>
    <mergeCell ref="F4:H4"/>
  </mergeCells>
  <printOptions/>
  <pageMargins left="0.16" right="0.12" top="0.19" bottom="0.15" header="0.5" footer="0.5"/>
  <pageSetup horizontalDpi="600" verticalDpi="600" orientation="portrait" paperSize="9" scale="70" r:id="rId1"/>
  <ignoredErrors>
    <ignoredError sqref="C17 C8 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H32"/>
  <sheetViews>
    <sheetView zoomScale="70" zoomScaleNormal="70" zoomScalePageLayoutView="0" workbookViewId="0" topLeftCell="A1">
      <selection activeCell="A32" sqref="A32:IV33"/>
    </sheetView>
  </sheetViews>
  <sheetFormatPr defaultColWidth="9.140625" defaultRowHeight="14.25" customHeight="1"/>
  <cols>
    <col min="1" max="1" width="3.28125" style="0" customWidth="1"/>
    <col min="2" max="2" width="50.7109375" style="0" customWidth="1"/>
    <col min="3" max="3" width="13.00390625" style="5" customWidth="1"/>
    <col min="4" max="4" width="15.140625" style="0" customWidth="1"/>
    <col min="5" max="5" width="18.28125" style="9" customWidth="1"/>
    <col min="6" max="6" width="13.28125" style="5" customWidth="1"/>
    <col min="7" max="7" width="14.140625" style="0" customWidth="1"/>
    <col min="8" max="8" width="18.00390625" style="9" customWidth="1"/>
  </cols>
  <sheetData>
    <row r="1" spans="2:7" ht="14.25" customHeight="1">
      <c r="B1" s="24"/>
      <c r="C1" s="27"/>
      <c r="D1" s="25"/>
      <c r="E1" s="26"/>
      <c r="F1" s="27"/>
      <c r="G1" s="25"/>
    </row>
    <row r="2" ht="14.25" customHeight="1">
      <c r="B2" s="24" t="s">
        <v>112</v>
      </c>
    </row>
    <row r="3" ht="14.25" customHeight="1" thickBot="1">
      <c r="B3" s="1"/>
    </row>
    <row r="4" spans="2:8" ht="31.5" customHeight="1" thickBot="1">
      <c r="B4" s="60" t="s">
        <v>0</v>
      </c>
      <c r="C4" s="62" t="s">
        <v>19</v>
      </c>
      <c r="D4" s="63"/>
      <c r="E4" s="64"/>
      <c r="F4" s="65" t="s">
        <v>1</v>
      </c>
      <c r="G4" s="66"/>
      <c r="H4" s="67"/>
    </row>
    <row r="5" spans="2:8" ht="63.75" customHeight="1" thickBot="1">
      <c r="B5" s="61"/>
      <c r="C5" s="11" t="s">
        <v>26</v>
      </c>
      <c r="D5" s="11" t="s">
        <v>27</v>
      </c>
      <c r="E5" s="12" t="s">
        <v>28</v>
      </c>
      <c r="F5" s="11" t="s">
        <v>26</v>
      </c>
      <c r="G5" s="11" t="s">
        <v>30</v>
      </c>
      <c r="H5" s="12" t="s">
        <v>28</v>
      </c>
    </row>
    <row r="6" spans="2:8" ht="22.5" customHeight="1" thickBot="1">
      <c r="B6" s="13" t="s">
        <v>2</v>
      </c>
      <c r="C6" s="14"/>
      <c r="D6" s="16"/>
      <c r="E6" s="12"/>
      <c r="F6" s="14"/>
      <c r="G6" s="23"/>
      <c r="H6" s="12"/>
    </row>
    <row r="7" spans="2:8" ht="36.75" customHeight="1" thickBot="1">
      <c r="B7" s="17" t="s">
        <v>22</v>
      </c>
      <c r="C7" s="14" t="s">
        <v>35</v>
      </c>
      <c r="D7" s="16">
        <v>6.95</v>
      </c>
      <c r="E7" s="12">
        <v>195.5</v>
      </c>
      <c r="F7" s="14">
        <v>150</v>
      </c>
      <c r="G7" s="16">
        <v>6.14</v>
      </c>
      <c r="H7" s="12">
        <v>172.5</v>
      </c>
    </row>
    <row r="8" spans="2:8" ht="20.25" customHeight="1" thickBot="1">
      <c r="B8" s="17" t="s">
        <v>17</v>
      </c>
      <c r="C8" s="43">
        <v>150</v>
      </c>
      <c r="D8" s="16">
        <v>7.04</v>
      </c>
      <c r="E8" s="12">
        <v>82.7</v>
      </c>
      <c r="F8" s="43">
        <v>130</v>
      </c>
      <c r="G8" s="16">
        <v>6.1</v>
      </c>
      <c r="H8" s="12">
        <v>71.7</v>
      </c>
    </row>
    <row r="9" spans="2:8" ht="21" customHeight="1" thickBot="1">
      <c r="B9" s="17" t="s">
        <v>60</v>
      </c>
      <c r="C9" s="14" t="s">
        <v>31</v>
      </c>
      <c r="D9" s="16">
        <v>11.11</v>
      </c>
      <c r="E9" s="12">
        <v>144.6</v>
      </c>
      <c r="F9" s="14" t="s">
        <v>18</v>
      </c>
      <c r="G9" s="16">
        <v>10.06</v>
      </c>
      <c r="H9" s="12">
        <v>118.4</v>
      </c>
    </row>
    <row r="10" spans="2:8" ht="19.5" customHeight="1" thickBot="1">
      <c r="B10" s="13" t="s">
        <v>3</v>
      </c>
      <c r="C10" s="14"/>
      <c r="D10" s="16"/>
      <c r="E10" s="12"/>
      <c r="F10" s="14"/>
      <c r="G10" s="16"/>
      <c r="H10" s="12"/>
    </row>
    <row r="11" spans="2:8" ht="20.25" customHeight="1" thickBot="1">
      <c r="B11" s="17" t="s">
        <v>48</v>
      </c>
      <c r="C11" s="14" t="s">
        <v>25</v>
      </c>
      <c r="D11" s="16">
        <v>3.9</v>
      </c>
      <c r="E11" s="12">
        <v>43.2</v>
      </c>
      <c r="F11" s="14" t="s">
        <v>25</v>
      </c>
      <c r="G11" s="16">
        <v>3.9</v>
      </c>
      <c r="H11" s="12">
        <v>43.2</v>
      </c>
    </row>
    <row r="12" spans="2:8" ht="42.75" customHeight="1" thickBot="1">
      <c r="B12" s="13" t="s">
        <v>4</v>
      </c>
      <c r="C12" s="41">
        <v>510</v>
      </c>
      <c r="D12" s="22"/>
      <c r="E12" s="20">
        <f>SUM(E6:E11)</f>
        <v>465.99999999999994</v>
      </c>
      <c r="F12" s="41">
        <v>460</v>
      </c>
      <c r="G12" s="22"/>
      <c r="H12" s="20">
        <f>SUM(H7:H11)</f>
        <v>405.8</v>
      </c>
    </row>
    <row r="13" spans="2:8" ht="20.25" customHeight="1" thickBot="1">
      <c r="B13" s="13" t="s">
        <v>5</v>
      </c>
      <c r="C13" s="14"/>
      <c r="D13" s="16"/>
      <c r="E13" s="12"/>
      <c r="F13" s="14"/>
      <c r="G13" s="16"/>
      <c r="H13" s="12"/>
    </row>
    <row r="14" spans="2:8" ht="42.75" customHeight="1" thickBot="1">
      <c r="B14" s="17" t="s">
        <v>49</v>
      </c>
      <c r="C14" s="14" t="s">
        <v>54</v>
      </c>
      <c r="D14" s="15">
        <v>5.84</v>
      </c>
      <c r="E14" s="12">
        <v>90.9</v>
      </c>
      <c r="F14" s="11" t="s">
        <v>55</v>
      </c>
      <c r="G14" s="16">
        <v>5.4</v>
      </c>
      <c r="H14" s="12">
        <v>78.2</v>
      </c>
    </row>
    <row r="15" spans="2:8" ht="48" customHeight="1" thickBot="1">
      <c r="B15" s="17" t="s">
        <v>76</v>
      </c>
      <c r="C15" s="14" t="s">
        <v>77</v>
      </c>
      <c r="D15" s="16">
        <v>22.39</v>
      </c>
      <c r="E15" s="12">
        <v>449.8</v>
      </c>
      <c r="F15" s="14" t="s">
        <v>79</v>
      </c>
      <c r="G15" s="16">
        <v>16.15</v>
      </c>
      <c r="H15" s="12">
        <v>328.8</v>
      </c>
    </row>
    <row r="16" spans="2:8" ht="26.25" customHeight="1" thickBot="1">
      <c r="B16" s="17" t="s">
        <v>57</v>
      </c>
      <c r="C16" s="14" t="s">
        <v>42</v>
      </c>
      <c r="D16" s="16">
        <v>6.03</v>
      </c>
      <c r="E16" s="12">
        <v>191.1</v>
      </c>
      <c r="F16" s="11">
        <v>110</v>
      </c>
      <c r="G16" s="16">
        <v>5.1</v>
      </c>
      <c r="H16" s="12">
        <v>161.7</v>
      </c>
    </row>
    <row r="17" spans="2:8" ht="21" customHeight="1" thickBot="1">
      <c r="B17" s="17" t="s">
        <v>6</v>
      </c>
      <c r="C17" s="14">
        <v>180</v>
      </c>
      <c r="D17" s="16">
        <v>3.57</v>
      </c>
      <c r="E17" s="12">
        <v>45</v>
      </c>
      <c r="F17" s="43">
        <v>150</v>
      </c>
      <c r="G17" s="16">
        <v>2.97</v>
      </c>
      <c r="H17" s="12">
        <v>37.5</v>
      </c>
    </row>
    <row r="18" spans="2:8" ht="21.75" customHeight="1" thickBot="1">
      <c r="B18" s="50" t="s">
        <v>7</v>
      </c>
      <c r="C18" s="51">
        <v>24</v>
      </c>
      <c r="D18" s="52">
        <v>1.7</v>
      </c>
      <c r="E18" s="53">
        <v>49.4</v>
      </c>
      <c r="F18" s="54" t="s">
        <v>122</v>
      </c>
      <c r="G18" s="52">
        <v>2.41</v>
      </c>
      <c r="H18" s="53">
        <v>70</v>
      </c>
    </row>
    <row r="19" spans="2:8" ht="28.5" customHeight="1" thickBot="1">
      <c r="B19" s="55" t="s">
        <v>4</v>
      </c>
      <c r="C19" s="56">
        <v>624</v>
      </c>
      <c r="D19" s="57"/>
      <c r="E19" s="58">
        <f>E18+E17+E16+E15+E14</f>
        <v>826.1999999999999</v>
      </c>
      <c r="F19" s="56">
        <v>534</v>
      </c>
      <c r="G19" s="57"/>
      <c r="H19" s="59">
        <f>H18+H17+H16+H15+H14</f>
        <v>676.2</v>
      </c>
    </row>
    <row r="20" spans="2:8" ht="20.25" customHeight="1" thickBot="1">
      <c r="B20" s="13" t="s">
        <v>8</v>
      </c>
      <c r="C20" s="14"/>
      <c r="D20" s="16"/>
      <c r="E20" s="12"/>
      <c r="F20" s="14"/>
      <c r="G20" s="16"/>
      <c r="H20" s="12"/>
    </row>
    <row r="21" spans="2:8" ht="18.75" customHeight="1" thickBot="1">
      <c r="B21" s="17" t="s">
        <v>99</v>
      </c>
      <c r="C21" s="14" t="s">
        <v>25</v>
      </c>
      <c r="D21" s="16">
        <v>11.24</v>
      </c>
      <c r="E21" s="12">
        <v>76.5</v>
      </c>
      <c r="F21" s="14" t="s">
        <v>95</v>
      </c>
      <c r="G21" s="16">
        <v>7.25</v>
      </c>
      <c r="H21" s="12">
        <v>51</v>
      </c>
    </row>
    <row r="22" spans="2:8" ht="21" customHeight="1" thickBot="1">
      <c r="B22" s="17" t="s">
        <v>100</v>
      </c>
      <c r="C22" s="43">
        <v>100</v>
      </c>
      <c r="D22" s="16">
        <v>8.5</v>
      </c>
      <c r="E22" s="12">
        <v>33.5</v>
      </c>
      <c r="F22" s="43">
        <v>100</v>
      </c>
      <c r="G22" s="16">
        <v>8.5</v>
      </c>
      <c r="H22" s="12">
        <v>33.5</v>
      </c>
    </row>
    <row r="23" spans="2:8" ht="36.75" customHeight="1" thickBot="1">
      <c r="B23" s="13" t="s">
        <v>4</v>
      </c>
      <c r="C23" s="41">
        <v>250</v>
      </c>
      <c r="D23" s="22"/>
      <c r="E23" s="20">
        <f>SUM(E21:E22)</f>
        <v>110</v>
      </c>
      <c r="F23" s="41">
        <v>200</v>
      </c>
      <c r="G23" s="22"/>
      <c r="H23" s="20">
        <f>SUM(H20:H22)</f>
        <v>84.5</v>
      </c>
    </row>
    <row r="24" spans="2:8" ht="17.25" customHeight="1" thickBot="1">
      <c r="B24" s="13" t="s">
        <v>10</v>
      </c>
      <c r="C24" s="14"/>
      <c r="D24" s="16"/>
      <c r="E24" s="12"/>
      <c r="F24" s="14"/>
      <c r="G24" s="16"/>
      <c r="H24" s="12"/>
    </row>
    <row r="25" spans="2:8" ht="17.25" customHeight="1" thickBot="1">
      <c r="B25" s="17" t="s">
        <v>101</v>
      </c>
      <c r="C25" s="14" t="s">
        <v>39</v>
      </c>
      <c r="D25" s="16">
        <v>12.67</v>
      </c>
      <c r="E25" s="12">
        <v>48.3</v>
      </c>
      <c r="F25" s="14" t="s">
        <v>39</v>
      </c>
      <c r="G25" s="16">
        <v>12.67</v>
      </c>
      <c r="H25" s="12">
        <v>48.3</v>
      </c>
    </row>
    <row r="26" spans="2:8" ht="35.25" customHeight="1" thickBot="1">
      <c r="B26" s="17" t="s">
        <v>93</v>
      </c>
      <c r="C26" s="14" t="s">
        <v>94</v>
      </c>
      <c r="D26" s="16">
        <v>23.31</v>
      </c>
      <c r="E26" s="12">
        <v>352.5</v>
      </c>
      <c r="F26" s="14" t="s">
        <v>103</v>
      </c>
      <c r="G26" s="16">
        <v>17.42</v>
      </c>
      <c r="H26" s="12">
        <v>245.2</v>
      </c>
    </row>
    <row r="27" spans="2:8" ht="19.5" thickBot="1">
      <c r="B27" s="17" t="s">
        <v>11</v>
      </c>
      <c r="C27" s="14" t="s">
        <v>32</v>
      </c>
      <c r="D27" s="16">
        <v>0.77</v>
      </c>
      <c r="E27" s="12">
        <v>20</v>
      </c>
      <c r="F27" s="14" t="s">
        <v>32</v>
      </c>
      <c r="G27" s="16">
        <v>0.77</v>
      </c>
      <c r="H27" s="12">
        <v>20</v>
      </c>
    </row>
    <row r="28" spans="2:8" ht="19.5" customHeight="1" thickBot="1">
      <c r="B28" s="17" t="s">
        <v>7</v>
      </c>
      <c r="C28" s="14" t="s">
        <v>102</v>
      </c>
      <c r="D28" s="16">
        <v>2.1</v>
      </c>
      <c r="E28" s="12">
        <v>61.8</v>
      </c>
      <c r="F28" s="14" t="s">
        <v>115</v>
      </c>
      <c r="G28" s="16">
        <v>1.8</v>
      </c>
      <c r="H28" s="12">
        <v>53.6</v>
      </c>
    </row>
    <row r="29" spans="2:8" ht="21.75" customHeight="1" thickBot="1">
      <c r="B29" s="13" t="s">
        <v>4</v>
      </c>
      <c r="C29" s="48" t="s">
        <v>108</v>
      </c>
      <c r="D29" s="16"/>
      <c r="E29" s="20">
        <f>SUM(E25:E28)</f>
        <v>482.6</v>
      </c>
      <c r="F29" s="49">
        <v>406</v>
      </c>
      <c r="G29" s="16"/>
      <c r="H29" s="20">
        <f>SUM(H25:H28)</f>
        <v>367.1</v>
      </c>
    </row>
    <row r="30" spans="2:8" ht="36" customHeight="1" thickBot="1">
      <c r="B30" s="46" t="s">
        <v>12</v>
      </c>
      <c r="C30" s="18">
        <f>SUM(C12+C19+C23+C29)</f>
        <v>1834</v>
      </c>
      <c r="D30" s="22"/>
      <c r="E30" s="20">
        <f>SUM(E12+E19+E23+E29)</f>
        <v>1884.7999999999997</v>
      </c>
      <c r="F30" s="41">
        <f>SUM(F12+F19+F23+F29)</f>
        <v>1600</v>
      </c>
      <c r="G30" s="22"/>
      <c r="H30" s="20">
        <f>SUM(H12+H19+H23+H29)</f>
        <v>1533.6</v>
      </c>
    </row>
    <row r="31" spans="2:8" ht="25.5" customHeight="1" thickBot="1">
      <c r="B31" s="28" t="s">
        <v>15</v>
      </c>
      <c r="C31" s="45"/>
      <c r="D31" s="22">
        <f>SUM(D6:D30)</f>
        <v>127.11999999999999</v>
      </c>
      <c r="E31" s="47"/>
      <c r="F31" s="45"/>
      <c r="G31" s="22">
        <f>SUM(G6:G30)</f>
        <v>106.63999999999999</v>
      </c>
      <c r="H31" s="47"/>
    </row>
    <row r="32" ht="33" customHeight="1">
      <c r="B32" s="4"/>
    </row>
  </sheetData>
  <sheetProtection/>
  <mergeCells count="3">
    <mergeCell ref="B4:B5"/>
    <mergeCell ref="C4:E4"/>
    <mergeCell ref="F4:H4"/>
  </mergeCells>
  <printOptions/>
  <pageMargins left="0" right="0" top="0.3937007874015748" bottom="0.1968503937007874" header="0.2755905511811024" footer="0.15748031496062992"/>
  <pageSetup horizontalDpi="600" verticalDpi="600" orientation="portrait" paperSize="9" scale="70" r:id="rId1"/>
  <ignoredErrors>
    <ignoredError sqref="C16 C7 C11 F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H34"/>
  <sheetViews>
    <sheetView zoomScale="70" zoomScaleNormal="70" zoomScalePageLayoutView="0" workbookViewId="0" topLeftCell="A1">
      <selection activeCell="A35" sqref="A35:IV37"/>
    </sheetView>
  </sheetViews>
  <sheetFormatPr defaultColWidth="9.140625" defaultRowHeight="13.5" customHeight="1"/>
  <cols>
    <col min="1" max="1" width="5.00390625" style="33" customWidth="1"/>
    <col min="2" max="2" width="44.7109375" style="33" customWidth="1"/>
    <col min="3" max="3" width="14.7109375" style="34" customWidth="1"/>
    <col min="4" max="4" width="14.57421875" style="40" customWidth="1"/>
    <col min="5" max="5" width="18.140625" style="32" customWidth="1"/>
    <col min="6" max="6" width="13.7109375" style="34" customWidth="1"/>
    <col min="7" max="7" width="15.7109375" style="40" customWidth="1"/>
    <col min="8" max="8" width="18.28125" style="32" customWidth="1"/>
    <col min="9" max="16384" width="9.140625" style="33" customWidth="1"/>
  </cols>
  <sheetData>
    <row r="1" ht="11.25" customHeight="1">
      <c r="B1" s="1"/>
    </row>
    <row r="2" ht="17.25" customHeight="1">
      <c r="B2" s="24" t="s">
        <v>113</v>
      </c>
    </row>
    <row r="3" ht="13.5" customHeight="1" thickBot="1">
      <c r="B3" s="1"/>
    </row>
    <row r="4" spans="2:8" ht="31.5" customHeight="1" thickBot="1">
      <c r="B4" s="60" t="s">
        <v>0</v>
      </c>
      <c r="C4" s="62" t="s">
        <v>19</v>
      </c>
      <c r="D4" s="63"/>
      <c r="E4" s="64"/>
      <c r="F4" s="65" t="s">
        <v>1</v>
      </c>
      <c r="G4" s="66"/>
      <c r="H4" s="67"/>
    </row>
    <row r="5" spans="2:8" ht="63.75" customHeight="1" thickBot="1">
      <c r="B5" s="61"/>
      <c r="C5" s="11" t="s">
        <v>26</v>
      </c>
      <c r="D5" s="35" t="s">
        <v>27</v>
      </c>
      <c r="E5" s="12" t="s">
        <v>28</v>
      </c>
      <c r="F5" s="11" t="s">
        <v>26</v>
      </c>
      <c r="G5" s="35" t="s">
        <v>29</v>
      </c>
      <c r="H5" s="12" t="s">
        <v>28</v>
      </c>
    </row>
    <row r="6" spans="2:8" ht="18" customHeight="1" thickBot="1">
      <c r="B6" s="13" t="s">
        <v>2</v>
      </c>
      <c r="C6" s="14"/>
      <c r="D6" s="16"/>
      <c r="E6" s="12"/>
      <c r="F6" s="11"/>
      <c r="G6" s="16"/>
      <c r="H6" s="12"/>
    </row>
    <row r="7" spans="2:8" ht="18" customHeight="1" thickBot="1">
      <c r="B7" s="17" t="s">
        <v>40</v>
      </c>
      <c r="C7" s="43">
        <v>190</v>
      </c>
      <c r="D7" s="16">
        <v>7.53</v>
      </c>
      <c r="E7" s="12">
        <v>144.61</v>
      </c>
      <c r="F7" s="11">
        <v>150</v>
      </c>
      <c r="G7" s="16">
        <v>5.94</v>
      </c>
      <c r="H7" s="12">
        <v>114.1</v>
      </c>
    </row>
    <row r="8" spans="2:8" ht="21.75" customHeight="1" thickBot="1">
      <c r="B8" s="17" t="s">
        <v>104</v>
      </c>
      <c r="C8" s="43"/>
      <c r="D8" s="16"/>
      <c r="E8" s="12"/>
      <c r="F8" s="11">
        <v>150</v>
      </c>
      <c r="G8" s="16">
        <v>5.64</v>
      </c>
      <c r="H8" s="12">
        <v>61.2</v>
      </c>
    </row>
    <row r="9" spans="2:8" ht="37.5" customHeight="1" thickBot="1">
      <c r="B9" s="17" t="s">
        <v>51</v>
      </c>
      <c r="C9" s="43">
        <v>200</v>
      </c>
      <c r="D9" s="16">
        <v>7.23</v>
      </c>
      <c r="E9" s="12">
        <v>81.55</v>
      </c>
      <c r="F9" s="11"/>
      <c r="G9" s="16"/>
      <c r="H9" s="12"/>
    </row>
    <row r="10" spans="2:8" ht="28.5" customHeight="1" thickBot="1">
      <c r="B10" s="17" t="s">
        <v>56</v>
      </c>
      <c r="C10" s="14" t="s">
        <v>31</v>
      </c>
      <c r="D10" s="16">
        <v>8.69</v>
      </c>
      <c r="E10" s="12">
        <v>113.4</v>
      </c>
      <c r="F10" s="14" t="s">
        <v>31</v>
      </c>
      <c r="G10" s="16">
        <v>8.69</v>
      </c>
      <c r="H10" s="12">
        <v>113.4</v>
      </c>
    </row>
    <row r="11" spans="2:8" ht="18" customHeight="1" thickBot="1">
      <c r="B11" s="13" t="s">
        <v>3</v>
      </c>
      <c r="C11" s="14"/>
      <c r="D11" s="16"/>
      <c r="E11" s="12"/>
      <c r="F11" s="11"/>
      <c r="G11" s="16"/>
      <c r="H11" s="12"/>
    </row>
    <row r="12" spans="2:8" ht="18" customHeight="1" thickBot="1">
      <c r="B12" s="17" t="s">
        <v>73</v>
      </c>
      <c r="C12" s="43">
        <v>28</v>
      </c>
      <c r="D12" s="16">
        <v>3.5</v>
      </c>
      <c r="E12" s="12">
        <v>107.8</v>
      </c>
      <c r="F12" s="11">
        <v>28</v>
      </c>
      <c r="G12" s="16">
        <v>3.5</v>
      </c>
      <c r="H12" s="12">
        <v>107.8</v>
      </c>
    </row>
    <row r="13" spans="2:8" ht="18" customHeight="1" thickBot="1">
      <c r="B13" s="17" t="s">
        <v>68</v>
      </c>
      <c r="C13" s="43">
        <v>200</v>
      </c>
      <c r="D13" s="16">
        <v>2.8</v>
      </c>
      <c r="E13" s="12">
        <v>64.8</v>
      </c>
      <c r="F13" s="11">
        <v>150</v>
      </c>
      <c r="G13" s="16">
        <v>2.1</v>
      </c>
      <c r="H13" s="12">
        <v>48.6</v>
      </c>
    </row>
    <row r="14" spans="2:8" ht="39.75" customHeight="1" thickBot="1">
      <c r="B14" s="13" t="s">
        <v>4</v>
      </c>
      <c r="C14" s="41">
        <v>658</v>
      </c>
      <c r="D14" s="22"/>
      <c r="E14" s="20">
        <f>SUM(E6:E13)</f>
        <v>512.1600000000001</v>
      </c>
      <c r="F14" s="21">
        <v>518</v>
      </c>
      <c r="G14" s="22"/>
      <c r="H14" s="20">
        <f>SUM(H7:H13)</f>
        <v>445.1000000000001</v>
      </c>
    </row>
    <row r="15" spans="2:8" ht="17.25" customHeight="1" thickBot="1">
      <c r="B15" s="13" t="s">
        <v>5</v>
      </c>
      <c r="C15" s="14"/>
      <c r="D15" s="16"/>
      <c r="E15" s="12"/>
      <c r="F15" s="11"/>
      <c r="G15" s="16"/>
      <c r="H15" s="12"/>
    </row>
    <row r="16" spans="2:8" ht="42.75" customHeight="1" thickBot="1">
      <c r="B16" s="17" t="s">
        <v>96</v>
      </c>
      <c r="C16" s="14" t="s">
        <v>97</v>
      </c>
      <c r="D16" s="16">
        <v>10.14</v>
      </c>
      <c r="E16" s="12">
        <v>82.5</v>
      </c>
      <c r="F16" s="11" t="s">
        <v>98</v>
      </c>
      <c r="G16" s="16">
        <v>8.99</v>
      </c>
      <c r="H16" s="12">
        <v>69.9</v>
      </c>
    </row>
    <row r="17" spans="2:8" ht="30.75" customHeight="1" thickBot="1">
      <c r="B17" s="17" t="s">
        <v>44</v>
      </c>
      <c r="C17" s="43">
        <v>70</v>
      </c>
      <c r="D17" s="16">
        <v>17.65</v>
      </c>
      <c r="E17" s="12">
        <v>79.2</v>
      </c>
      <c r="F17" s="11">
        <v>50</v>
      </c>
      <c r="G17" s="16">
        <v>12.6</v>
      </c>
      <c r="H17" s="12">
        <v>56.6</v>
      </c>
    </row>
    <row r="18" spans="2:8" ht="30.75" customHeight="1" thickBot="1">
      <c r="B18" s="17" t="s">
        <v>23</v>
      </c>
      <c r="C18" s="14" t="s">
        <v>42</v>
      </c>
      <c r="D18" s="16">
        <v>7.57</v>
      </c>
      <c r="E18" s="12">
        <v>141.7</v>
      </c>
      <c r="F18" s="11">
        <v>110</v>
      </c>
      <c r="G18" s="16">
        <v>6.4</v>
      </c>
      <c r="H18" s="12">
        <v>119.9</v>
      </c>
    </row>
    <row r="19" spans="2:8" ht="23.25" customHeight="1" thickBot="1">
      <c r="B19" s="17" t="s">
        <v>41</v>
      </c>
      <c r="C19" s="14" t="s">
        <v>33</v>
      </c>
      <c r="D19" s="16">
        <v>4.3</v>
      </c>
      <c r="E19" s="12">
        <v>127.8</v>
      </c>
      <c r="F19" s="11">
        <v>150</v>
      </c>
      <c r="G19" s="16">
        <v>3.58</v>
      </c>
      <c r="H19" s="12">
        <v>106.5</v>
      </c>
    </row>
    <row r="20" spans="2:8" ht="38.25" customHeight="1" thickBot="1">
      <c r="B20" s="17" t="s">
        <v>7</v>
      </c>
      <c r="C20" s="43">
        <v>35</v>
      </c>
      <c r="D20" s="16">
        <v>2.45</v>
      </c>
      <c r="E20" s="12">
        <v>72.1</v>
      </c>
      <c r="F20" s="11">
        <v>35</v>
      </c>
      <c r="G20" s="16">
        <v>2.45</v>
      </c>
      <c r="H20" s="12">
        <v>72.1</v>
      </c>
    </row>
    <row r="21" spans="2:8" ht="36.75" customHeight="1" thickBot="1">
      <c r="B21" s="13" t="s">
        <v>4</v>
      </c>
      <c r="C21" s="41">
        <v>600</v>
      </c>
      <c r="D21" s="22"/>
      <c r="E21" s="20">
        <f>SUM(E15:E20)</f>
        <v>503.29999999999995</v>
      </c>
      <c r="F21" s="21">
        <v>500</v>
      </c>
      <c r="G21" s="22"/>
      <c r="H21" s="20">
        <f>SUM(H15:H20)</f>
        <v>425</v>
      </c>
    </row>
    <row r="22" spans="2:8" ht="17.25" customHeight="1" thickBot="1">
      <c r="B22" s="13" t="s">
        <v>8</v>
      </c>
      <c r="C22" s="14"/>
      <c r="D22" s="16"/>
      <c r="E22" s="12"/>
      <c r="F22" s="11"/>
      <c r="G22" s="16"/>
      <c r="H22" s="12"/>
    </row>
    <row r="23" spans="2:8" ht="20.25" customHeight="1" thickBot="1">
      <c r="B23" s="17" t="s">
        <v>80</v>
      </c>
      <c r="C23" s="14" t="s">
        <v>33</v>
      </c>
      <c r="D23" s="16">
        <v>5.54</v>
      </c>
      <c r="E23" s="12">
        <v>62.5</v>
      </c>
      <c r="F23" s="11">
        <v>150</v>
      </c>
      <c r="G23" s="16">
        <v>4.62</v>
      </c>
      <c r="H23" s="12">
        <v>52</v>
      </c>
    </row>
    <row r="24" spans="2:8" ht="41.25" customHeight="1" thickBot="1">
      <c r="B24" s="17" t="s">
        <v>105</v>
      </c>
      <c r="C24" s="43">
        <v>115</v>
      </c>
      <c r="D24" s="16">
        <v>13.8</v>
      </c>
      <c r="E24" s="12">
        <v>48.3</v>
      </c>
      <c r="F24" s="43">
        <v>115</v>
      </c>
      <c r="G24" s="16">
        <v>13.8</v>
      </c>
      <c r="H24" s="12">
        <v>48.3</v>
      </c>
    </row>
    <row r="25" spans="2:8" ht="39.75" customHeight="1" thickBot="1">
      <c r="B25" s="13" t="s">
        <v>4</v>
      </c>
      <c r="C25" s="41">
        <v>295</v>
      </c>
      <c r="D25" s="22"/>
      <c r="E25" s="20">
        <f>SUM(E23:E24)</f>
        <v>110.8</v>
      </c>
      <c r="F25" s="21">
        <v>265</v>
      </c>
      <c r="G25" s="22"/>
      <c r="H25" s="20">
        <f>SUM(H23:H24)</f>
        <v>100.3</v>
      </c>
    </row>
    <row r="26" spans="2:8" ht="21" customHeight="1" thickBot="1">
      <c r="B26" s="13" t="s">
        <v>10</v>
      </c>
      <c r="C26" s="14"/>
      <c r="D26" s="16"/>
      <c r="E26" s="12"/>
      <c r="F26" s="11"/>
      <c r="G26" s="16"/>
      <c r="H26" s="12"/>
    </row>
    <row r="27" spans="2:8" ht="43.5" customHeight="1" thickBot="1">
      <c r="B27" s="17" t="s">
        <v>81</v>
      </c>
      <c r="C27" s="14" t="s">
        <v>82</v>
      </c>
      <c r="D27" s="16">
        <v>22.8</v>
      </c>
      <c r="E27" s="12">
        <v>237.7</v>
      </c>
      <c r="F27" s="14" t="s">
        <v>83</v>
      </c>
      <c r="G27" s="16">
        <v>16.59</v>
      </c>
      <c r="H27" s="12">
        <v>171.7</v>
      </c>
    </row>
    <row r="28" spans="2:8" ht="43.5" customHeight="1" thickBot="1">
      <c r="B28" s="17" t="s">
        <v>90</v>
      </c>
      <c r="C28" s="14" t="s">
        <v>42</v>
      </c>
      <c r="D28" s="16">
        <v>9.22</v>
      </c>
      <c r="E28" s="12">
        <v>241.8</v>
      </c>
      <c r="F28" s="14" t="s">
        <v>78</v>
      </c>
      <c r="G28" s="16">
        <v>7.73</v>
      </c>
      <c r="H28" s="12">
        <v>204.6</v>
      </c>
    </row>
    <row r="29" spans="2:8" ht="18.75" customHeight="1" thickBot="1">
      <c r="B29" s="17" t="s">
        <v>47</v>
      </c>
      <c r="C29" s="14" t="s">
        <v>38</v>
      </c>
      <c r="D29" s="16">
        <v>2.08</v>
      </c>
      <c r="E29" s="12">
        <v>22.5</v>
      </c>
      <c r="F29" s="11" t="s">
        <v>38</v>
      </c>
      <c r="G29" s="16">
        <v>2.08</v>
      </c>
      <c r="H29" s="12">
        <v>22.5</v>
      </c>
    </row>
    <row r="30" spans="2:8" ht="42" customHeight="1" thickBot="1">
      <c r="B30" s="17" t="s">
        <v>7</v>
      </c>
      <c r="C30" s="43">
        <v>26</v>
      </c>
      <c r="D30" s="16">
        <v>1.82</v>
      </c>
      <c r="E30" s="12">
        <v>53.56</v>
      </c>
      <c r="F30" s="11">
        <v>27</v>
      </c>
      <c r="G30" s="16">
        <v>1.93</v>
      </c>
      <c r="H30" s="12">
        <v>55.62</v>
      </c>
    </row>
    <row r="31" spans="2:8" ht="21" customHeight="1" thickBot="1">
      <c r="B31" s="28" t="s">
        <v>4</v>
      </c>
      <c r="C31" s="44">
        <v>471</v>
      </c>
      <c r="D31" s="31"/>
      <c r="E31" s="29">
        <f>SUM(E26:E30)</f>
        <v>555.56</v>
      </c>
      <c r="F31" s="30">
        <v>422</v>
      </c>
      <c r="G31" s="31"/>
      <c r="H31" s="29">
        <f>SUM(H26:H30)</f>
        <v>454.41999999999996</v>
      </c>
    </row>
    <row r="32" spans="2:8" ht="42.75" customHeight="1" thickBot="1">
      <c r="B32" s="13" t="s">
        <v>12</v>
      </c>
      <c r="C32" s="41">
        <f>C14+C21+C25+C31</f>
        <v>2024</v>
      </c>
      <c r="D32" s="22" t="s">
        <v>13</v>
      </c>
      <c r="E32" s="20">
        <f>SUM(E14+E21+E25+E31)+0.1</f>
        <v>1681.9199999999998</v>
      </c>
      <c r="F32" s="21">
        <f>F14+F21+F25+F31</f>
        <v>1705</v>
      </c>
      <c r="G32" s="22" t="s">
        <v>14</v>
      </c>
      <c r="H32" s="20">
        <f>SUM(H14+H21+H25+H31)</f>
        <v>1424.8200000000002</v>
      </c>
    </row>
    <row r="33" spans="2:8" ht="39" customHeight="1" thickBot="1">
      <c r="B33" s="13" t="s">
        <v>15</v>
      </c>
      <c r="C33" s="21"/>
      <c r="D33" s="22">
        <f>SUM(D6:D32)</f>
        <v>127.11999999999999</v>
      </c>
      <c r="E33" s="20"/>
      <c r="F33" s="21"/>
      <c r="G33" s="22">
        <f>SUM(G7:G32)</f>
        <v>106.64000000000001</v>
      </c>
      <c r="H33" s="20"/>
    </row>
    <row r="34" spans="2:8" ht="13.5" customHeight="1">
      <c r="B34" s="6"/>
      <c r="C34" s="7"/>
      <c r="D34" s="8"/>
      <c r="E34" s="10"/>
      <c r="F34" s="7"/>
      <c r="G34" s="8"/>
      <c r="H34" s="10"/>
    </row>
  </sheetData>
  <sheetProtection/>
  <mergeCells count="3">
    <mergeCell ref="B4:B5"/>
    <mergeCell ref="C4:E4"/>
    <mergeCell ref="F4:H4"/>
  </mergeCells>
  <printOptions/>
  <pageMargins left="0.17" right="0.16" top="0.22" bottom="0.23" header="0.5" footer="0.5"/>
  <pageSetup horizontalDpi="600" verticalDpi="600" orientation="portrait" paperSize="9" scale="70" r:id="rId1"/>
  <ignoredErrors>
    <ignoredError sqref="C18:C19 C23 C28 F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zoomScale="70" zoomScaleNormal="70" zoomScalePageLayoutView="0" workbookViewId="0" topLeftCell="A28">
      <selection activeCell="A32" sqref="A32:IV34"/>
    </sheetView>
  </sheetViews>
  <sheetFormatPr defaultColWidth="9.140625" defaultRowHeight="13.5" customHeight="1"/>
  <cols>
    <col min="1" max="1" width="5.00390625" style="0" customWidth="1"/>
    <col min="2" max="2" width="47.7109375" style="0" customWidth="1"/>
    <col min="3" max="3" width="13.421875" style="3" customWidth="1"/>
    <col min="4" max="4" width="13.7109375" style="39" customWidth="1"/>
    <col min="5" max="5" width="18.140625" style="9" customWidth="1"/>
    <col min="6" max="6" width="12.421875" style="3" customWidth="1"/>
    <col min="7" max="7" width="13.421875" style="2" customWidth="1"/>
    <col min="8" max="8" width="18.00390625" style="9" customWidth="1"/>
  </cols>
  <sheetData>
    <row r="1" ht="11.25" customHeight="1">
      <c r="B1" s="1"/>
    </row>
    <row r="2" ht="17.25" customHeight="1">
      <c r="B2" s="24" t="s">
        <v>114</v>
      </c>
    </row>
    <row r="3" ht="13.5" customHeight="1" thickBot="1">
      <c r="B3" s="1"/>
    </row>
    <row r="4" spans="2:8" ht="31.5" customHeight="1" thickBot="1">
      <c r="B4" s="60" t="s">
        <v>0</v>
      </c>
      <c r="C4" s="62" t="s">
        <v>19</v>
      </c>
      <c r="D4" s="63"/>
      <c r="E4" s="64"/>
      <c r="F4" s="65" t="s">
        <v>1</v>
      </c>
      <c r="G4" s="66"/>
      <c r="H4" s="67"/>
    </row>
    <row r="5" spans="2:8" ht="63.75" customHeight="1" thickBot="1">
      <c r="B5" s="61"/>
      <c r="C5" s="11" t="s">
        <v>26</v>
      </c>
      <c r="D5" s="35" t="s">
        <v>27</v>
      </c>
      <c r="E5" s="12" t="s">
        <v>28</v>
      </c>
      <c r="F5" s="11" t="s">
        <v>26</v>
      </c>
      <c r="G5" s="11" t="s">
        <v>29</v>
      </c>
      <c r="H5" s="12" t="s">
        <v>28</v>
      </c>
    </row>
    <row r="6" spans="2:8" ht="18" customHeight="1" thickBot="1">
      <c r="B6" s="13" t="s">
        <v>2</v>
      </c>
      <c r="C6" s="14"/>
      <c r="D6" s="16"/>
      <c r="E6" s="12"/>
      <c r="F6" s="11"/>
      <c r="G6" s="16"/>
      <c r="H6" s="12"/>
    </row>
    <row r="7" spans="2:8" ht="18" customHeight="1" thickBot="1">
      <c r="B7" s="17" t="s">
        <v>43</v>
      </c>
      <c r="C7" s="14" t="s">
        <v>35</v>
      </c>
      <c r="D7" s="16">
        <v>8</v>
      </c>
      <c r="E7" s="12">
        <v>134.68</v>
      </c>
      <c r="F7" s="11">
        <v>150</v>
      </c>
      <c r="G7" s="16">
        <v>7.05</v>
      </c>
      <c r="H7" s="12">
        <v>118.8</v>
      </c>
    </row>
    <row r="8" spans="2:8" ht="19.5" customHeight="1" thickBot="1">
      <c r="B8" s="17" t="s">
        <v>17</v>
      </c>
      <c r="C8" s="14" t="s">
        <v>25</v>
      </c>
      <c r="D8" s="16">
        <v>7.04</v>
      </c>
      <c r="E8" s="12">
        <v>82.7</v>
      </c>
      <c r="F8" s="11">
        <v>130</v>
      </c>
      <c r="G8" s="16">
        <v>6.1</v>
      </c>
      <c r="H8" s="12">
        <v>71.7</v>
      </c>
    </row>
    <row r="9" spans="2:8" ht="21" customHeight="1" thickBot="1">
      <c r="B9" s="17" t="s">
        <v>60</v>
      </c>
      <c r="C9" s="14" t="s">
        <v>20</v>
      </c>
      <c r="D9" s="16">
        <v>6.08</v>
      </c>
      <c r="E9" s="12">
        <v>85</v>
      </c>
      <c r="F9" s="14" t="s">
        <v>20</v>
      </c>
      <c r="G9" s="16">
        <v>6.08</v>
      </c>
      <c r="H9" s="12">
        <v>85</v>
      </c>
    </row>
    <row r="10" spans="2:8" ht="18" customHeight="1" thickBot="1">
      <c r="B10" s="13" t="s">
        <v>3</v>
      </c>
      <c r="C10" s="14"/>
      <c r="D10" s="16"/>
      <c r="E10" s="12"/>
      <c r="F10" s="11"/>
      <c r="G10" s="16"/>
      <c r="H10" s="12"/>
    </row>
    <row r="11" spans="2:8" ht="18" customHeight="1" thickBot="1">
      <c r="B11" s="17" t="s">
        <v>11</v>
      </c>
      <c r="C11" s="14" t="s">
        <v>32</v>
      </c>
      <c r="D11" s="16">
        <v>0.77</v>
      </c>
      <c r="E11" s="12">
        <v>20</v>
      </c>
      <c r="F11" s="11">
        <v>200</v>
      </c>
      <c r="G11" s="16">
        <v>0.77</v>
      </c>
      <c r="H11" s="12">
        <v>20</v>
      </c>
    </row>
    <row r="12" spans="2:8" ht="39.75" customHeight="1" thickBot="1">
      <c r="B12" s="13" t="s">
        <v>4</v>
      </c>
      <c r="C12" s="18" t="s">
        <v>109</v>
      </c>
      <c r="D12" s="22"/>
      <c r="E12" s="20">
        <f>SUM(E7:E11)</f>
        <v>322.38</v>
      </c>
      <c r="F12" s="21">
        <v>505</v>
      </c>
      <c r="G12" s="22"/>
      <c r="H12" s="20">
        <f>SUM(H7:H11)</f>
        <v>295.5</v>
      </c>
    </row>
    <row r="13" spans="2:8" ht="17.25" customHeight="1" thickBot="1">
      <c r="B13" s="13" t="s">
        <v>5</v>
      </c>
      <c r="C13" s="14"/>
      <c r="D13" s="16"/>
      <c r="E13" s="12"/>
      <c r="F13" s="11"/>
      <c r="G13" s="16"/>
      <c r="H13" s="12"/>
    </row>
    <row r="14" spans="2:8" ht="42.75" customHeight="1" thickBot="1">
      <c r="B14" s="17" t="s">
        <v>53</v>
      </c>
      <c r="C14" s="14" t="s">
        <v>54</v>
      </c>
      <c r="D14" s="16">
        <v>6.75</v>
      </c>
      <c r="E14" s="12">
        <v>111.65</v>
      </c>
      <c r="F14" s="11" t="s">
        <v>55</v>
      </c>
      <c r="G14" s="16">
        <v>6.18</v>
      </c>
      <c r="H14" s="12">
        <v>95.5</v>
      </c>
    </row>
    <row r="15" spans="2:8" ht="26.25" customHeight="1" thickBot="1">
      <c r="B15" s="17" t="s">
        <v>52</v>
      </c>
      <c r="C15" s="43">
        <v>70</v>
      </c>
      <c r="D15" s="16">
        <v>17.46</v>
      </c>
      <c r="E15" s="12">
        <v>126</v>
      </c>
      <c r="F15" s="11">
        <v>50</v>
      </c>
      <c r="G15" s="16">
        <v>12.47</v>
      </c>
      <c r="H15" s="12">
        <v>105</v>
      </c>
    </row>
    <row r="16" spans="2:8" ht="26.25" customHeight="1" thickBot="1">
      <c r="B16" s="17" t="s">
        <v>106</v>
      </c>
      <c r="C16" s="14" t="s">
        <v>42</v>
      </c>
      <c r="D16" s="16">
        <v>5.31</v>
      </c>
      <c r="E16" s="12">
        <v>100.1</v>
      </c>
      <c r="F16" s="11">
        <v>110</v>
      </c>
      <c r="G16" s="16">
        <v>4.57</v>
      </c>
      <c r="H16" s="12">
        <v>84.7</v>
      </c>
    </row>
    <row r="17" spans="2:8" ht="22.5" customHeight="1" thickBot="1">
      <c r="B17" s="17" t="s">
        <v>116</v>
      </c>
      <c r="C17" s="14" t="s">
        <v>33</v>
      </c>
      <c r="D17" s="16">
        <v>2.67</v>
      </c>
      <c r="E17" s="12">
        <v>43.2</v>
      </c>
      <c r="F17" s="11">
        <v>150</v>
      </c>
      <c r="G17" s="16">
        <v>2.22</v>
      </c>
      <c r="H17" s="12">
        <v>36</v>
      </c>
    </row>
    <row r="18" spans="2:8" ht="38.25" customHeight="1" thickBot="1">
      <c r="B18" s="17" t="s">
        <v>7</v>
      </c>
      <c r="C18" s="43">
        <v>28</v>
      </c>
      <c r="D18" s="16">
        <v>1.98</v>
      </c>
      <c r="E18" s="12">
        <v>57.68</v>
      </c>
      <c r="F18" s="11">
        <v>31</v>
      </c>
      <c r="G18" s="16">
        <v>2.15</v>
      </c>
      <c r="H18" s="12">
        <v>63.86</v>
      </c>
    </row>
    <row r="19" spans="2:8" ht="36.75" customHeight="1" thickBot="1">
      <c r="B19" s="13" t="s">
        <v>4</v>
      </c>
      <c r="C19" s="41">
        <v>598</v>
      </c>
      <c r="D19" s="22"/>
      <c r="E19" s="20">
        <f>SUM(E14:E18)</f>
        <v>438.63</v>
      </c>
      <c r="F19" s="21">
        <v>501</v>
      </c>
      <c r="G19" s="22"/>
      <c r="H19" s="20">
        <f>SUM(H13:H18)</f>
        <v>385.06</v>
      </c>
    </row>
    <row r="20" spans="2:8" ht="17.25" customHeight="1" thickBot="1">
      <c r="B20" s="13" t="s">
        <v>8</v>
      </c>
      <c r="C20" s="14"/>
      <c r="D20" s="16"/>
      <c r="E20" s="12"/>
      <c r="F20" s="11"/>
      <c r="G20" s="16"/>
      <c r="H20" s="12"/>
    </row>
    <row r="21" spans="2:8" ht="19.5" customHeight="1" thickBot="1">
      <c r="B21" s="17" t="s">
        <v>9</v>
      </c>
      <c r="C21" s="43">
        <v>200</v>
      </c>
      <c r="D21" s="16">
        <v>15.01</v>
      </c>
      <c r="E21" s="12">
        <v>102</v>
      </c>
      <c r="F21" s="11">
        <v>150</v>
      </c>
      <c r="G21" s="16">
        <v>11.24</v>
      </c>
      <c r="H21" s="12">
        <v>76.5</v>
      </c>
    </row>
    <row r="22" spans="2:8" ht="21" customHeight="1" thickBot="1">
      <c r="B22" s="17" t="s">
        <v>91</v>
      </c>
      <c r="C22" s="14" t="s">
        <v>39</v>
      </c>
      <c r="D22" s="16">
        <v>6.75</v>
      </c>
      <c r="E22" s="12">
        <v>210</v>
      </c>
      <c r="F22" s="11">
        <v>50</v>
      </c>
      <c r="G22" s="16">
        <v>6.75</v>
      </c>
      <c r="H22" s="12">
        <v>210</v>
      </c>
    </row>
    <row r="23" spans="2:8" ht="39.75" customHeight="1" thickBot="1">
      <c r="B23" s="13" t="s">
        <v>4</v>
      </c>
      <c r="C23" s="18" t="s">
        <v>89</v>
      </c>
      <c r="D23" s="22"/>
      <c r="E23" s="20">
        <f>SUM(E21:E22)</f>
        <v>312</v>
      </c>
      <c r="F23" s="21">
        <v>200</v>
      </c>
      <c r="G23" s="22"/>
      <c r="H23" s="20">
        <f>SUM(H21:H22)</f>
        <v>286.5</v>
      </c>
    </row>
    <row r="24" spans="2:8" ht="17.25" customHeight="1" thickBot="1">
      <c r="B24" s="13" t="s">
        <v>10</v>
      </c>
      <c r="C24" s="14"/>
      <c r="D24" s="16"/>
      <c r="E24" s="12"/>
      <c r="F24" s="11"/>
      <c r="G24" s="16"/>
      <c r="H24" s="12"/>
    </row>
    <row r="25" spans="2:8" ht="46.5" customHeight="1" thickBot="1">
      <c r="B25" s="17" t="s">
        <v>117</v>
      </c>
      <c r="C25" s="11" t="s">
        <v>107</v>
      </c>
      <c r="D25" s="16">
        <v>38.33</v>
      </c>
      <c r="E25" s="12">
        <v>404.8</v>
      </c>
      <c r="F25" s="11" t="s">
        <v>121</v>
      </c>
      <c r="G25" s="16">
        <v>31.79</v>
      </c>
      <c r="H25" s="12">
        <v>293.6</v>
      </c>
    </row>
    <row r="26" spans="2:8" ht="28.5" customHeight="1" thickBot="1">
      <c r="B26" s="17" t="s">
        <v>34</v>
      </c>
      <c r="C26" s="43">
        <v>120</v>
      </c>
      <c r="D26" s="16">
        <v>10.2</v>
      </c>
      <c r="E26" s="12">
        <v>56.4</v>
      </c>
      <c r="F26" s="11">
        <v>100</v>
      </c>
      <c r="G26" s="16">
        <v>8.5</v>
      </c>
      <c r="H26" s="12">
        <v>47</v>
      </c>
    </row>
    <row r="27" spans="2:8" ht="18.75" customHeight="1" thickBot="1">
      <c r="B27" s="17" t="s">
        <v>11</v>
      </c>
      <c r="C27" s="14">
        <v>200</v>
      </c>
      <c r="D27" s="16">
        <v>0.77</v>
      </c>
      <c r="E27" s="12">
        <v>20</v>
      </c>
      <c r="F27" s="11">
        <v>200</v>
      </c>
      <c r="G27" s="16">
        <v>0.77</v>
      </c>
      <c r="H27" s="12">
        <v>20</v>
      </c>
    </row>
    <row r="28" spans="2:8" ht="21" customHeight="1" thickBot="1">
      <c r="B28" s="28" t="s">
        <v>4</v>
      </c>
      <c r="C28" s="44">
        <v>470</v>
      </c>
      <c r="D28" s="31"/>
      <c r="E28" s="29">
        <f>SUM(E24:E27)</f>
        <v>481.2</v>
      </c>
      <c r="F28" s="30">
        <v>425</v>
      </c>
      <c r="G28" s="31"/>
      <c r="H28" s="29">
        <f>SUM(H24:H27)</f>
        <v>360.6</v>
      </c>
    </row>
    <row r="29" spans="2:8" ht="42.75" customHeight="1" thickBot="1">
      <c r="B29" s="13" t="s">
        <v>12</v>
      </c>
      <c r="C29" s="18">
        <f>SUM(C12+C19+C23+C28)</f>
        <v>1863</v>
      </c>
      <c r="D29" s="22" t="s">
        <v>13</v>
      </c>
      <c r="E29" s="20">
        <f>SUM(E12+E19+E23+E28)+0.1</f>
        <v>1554.31</v>
      </c>
      <c r="F29" s="21">
        <f>SUM(F12+F19+F23+F28)</f>
        <v>1631</v>
      </c>
      <c r="G29" s="19" t="s">
        <v>14</v>
      </c>
      <c r="H29" s="20">
        <f>SUM(H12+H19+H23+H28)</f>
        <v>1327.6599999999999</v>
      </c>
    </row>
    <row r="30" spans="2:8" ht="39" customHeight="1" thickBot="1">
      <c r="B30" s="13" t="s">
        <v>15</v>
      </c>
      <c r="C30" s="21"/>
      <c r="D30" s="22">
        <f>SUM(D7:D29)</f>
        <v>127.11999999999999</v>
      </c>
      <c r="E30" s="20"/>
      <c r="F30" s="21"/>
      <c r="G30" s="22">
        <f>SUM(G7:G29)</f>
        <v>106.64</v>
      </c>
      <c r="H30" s="20"/>
    </row>
    <row r="31" spans="2:8" ht="13.5" customHeight="1">
      <c r="B31" s="6"/>
      <c r="C31" s="7"/>
      <c r="D31" s="8"/>
      <c r="E31" s="10"/>
      <c r="F31" s="7"/>
      <c r="G31" s="8"/>
      <c r="H31" s="10"/>
    </row>
  </sheetData>
  <sheetProtection/>
  <mergeCells count="3">
    <mergeCell ref="B4:B5"/>
    <mergeCell ref="C4:E4"/>
    <mergeCell ref="F4:H4"/>
  </mergeCells>
  <printOptions/>
  <pageMargins left="0" right="0" top="0" bottom="0" header="0.5118110236220472" footer="0.5118110236220472"/>
  <pageSetup horizontalDpi="600" verticalDpi="600" orientation="portrait" paperSize="9" scale="70" r:id="rId1"/>
  <ignoredErrors>
    <ignoredError sqref="C16 C22 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2022-11-23T11:38:37Z</cp:lastPrinted>
  <dcterms:created xsi:type="dcterms:W3CDTF">1996-10-08T23:32:33Z</dcterms:created>
  <dcterms:modified xsi:type="dcterms:W3CDTF">2022-11-24T11:59:40Z</dcterms:modified>
  <cp:category/>
  <cp:version/>
  <cp:contentType/>
  <cp:contentStatus/>
</cp:coreProperties>
</file>